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epika.lal\Desktop\AQAR\Annexures\"/>
    </mc:Choice>
  </mc:AlternateContent>
  <bookViews>
    <workbookView xWindow="0" yWindow="0" windowWidth="20490" windowHeight="6705" firstSheet="3" activeTab="16"/>
  </bookViews>
  <sheets>
    <sheet name="AF" sheetId="1" r:id="rId1"/>
    <sheet name="BTA" sheetId="2" r:id="rId2"/>
    <sheet name="DAS" sheetId="3" r:id="rId3"/>
    <sheet name="ME" sheetId="4" r:id="rId4"/>
    <sheet name="OB" sheetId="5" r:id="rId5"/>
    <sheet name="PoM" sheetId="6" r:id="rId6"/>
    <sheet name="Stat Mgmt" sheetId="7" r:id="rId7"/>
    <sheet name="FoM" sheetId="8" r:id="rId8"/>
    <sheet name="CO" sheetId="9" r:id="rId9"/>
    <sheet name="BEE" sheetId="10" r:id="rId10"/>
    <sheet name="OM" sheetId="11" r:id="rId11"/>
    <sheet name="WODT" sheetId="12" r:id="rId12"/>
    <sheet name="LAM" sheetId="13" r:id="rId13"/>
    <sheet name="MA" sheetId="14" r:id="rId14"/>
    <sheet name="MHR" sheetId="15" r:id="rId15"/>
    <sheet name="PSC" sheetId="16" r:id="rId16"/>
    <sheet name="MM" sheetId="17" r:id="rId17"/>
    <sheet name="ACF" sheetId="18" r:id="rId18"/>
    <sheet name="AHRM" sheetId="19" r:id="rId19"/>
    <sheet name="SM" sheetId="23" r:id="rId20"/>
    <sheet name="BESS" sheetId="20" r:id="rId21"/>
    <sheet name="OR" sheetId="21" r:id="rId22"/>
    <sheet name="SS" sheetId="22" r:id="rId23"/>
    <sheet name="WoE" sheetId="24" r:id="rId24"/>
    <sheet name="BRM" sheetId="25" r:id="rId25"/>
    <sheet name="BA" sheetId="26" r:id="rId26"/>
    <sheet name="MIS" sheetId="27" r:id="rId27"/>
    <sheet name="MPC" sheetId="28" r:id="rId2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1" l="1"/>
  <c r="K9" i="1"/>
  <c r="H9" i="1"/>
  <c r="M8" i="1"/>
  <c r="K8" i="1"/>
  <c r="H8" i="1"/>
  <c r="K7" i="1"/>
  <c r="H7" i="1"/>
  <c r="M7" i="1" s="1"/>
  <c r="K6" i="1"/>
  <c r="H6" i="1"/>
  <c r="M6" i="1" s="1"/>
  <c r="K8" i="28" l="1"/>
  <c r="H8" i="28"/>
  <c r="M8" i="28" s="1"/>
  <c r="K7" i="28"/>
  <c r="H7" i="28"/>
  <c r="M7" i="28" s="1"/>
  <c r="M6" i="28"/>
  <c r="K6" i="28"/>
  <c r="H6" i="28"/>
  <c r="K7" i="27"/>
  <c r="H7" i="27"/>
  <c r="M7" i="27" s="1"/>
  <c r="K6" i="27"/>
  <c r="H6" i="27"/>
  <c r="M6" i="27" s="1"/>
  <c r="L8" i="26"/>
  <c r="J8" i="26"/>
  <c r="G8" i="26"/>
  <c r="J7" i="26"/>
  <c r="G7" i="26"/>
  <c r="L7" i="26" s="1"/>
  <c r="J6" i="26"/>
  <c r="G6" i="26"/>
  <c r="L6" i="26" s="1"/>
  <c r="J8" i="25"/>
  <c r="G8" i="25"/>
  <c r="L8" i="25" s="1"/>
  <c r="L7" i="25"/>
  <c r="J7" i="25"/>
  <c r="G7" i="25"/>
  <c r="J6" i="25"/>
  <c r="G6" i="25"/>
  <c r="L6" i="25" s="1"/>
  <c r="J8" i="24"/>
  <c r="G8" i="24"/>
  <c r="L8" i="24" s="1"/>
  <c r="L7" i="24"/>
  <c r="J7" i="24"/>
  <c r="G7" i="24"/>
  <c r="L6" i="24"/>
  <c r="J6" i="24"/>
  <c r="G6" i="24"/>
  <c r="K8" i="23"/>
  <c r="H8" i="23"/>
  <c r="M8" i="23" s="1"/>
  <c r="M7" i="23"/>
  <c r="K7" i="23"/>
  <c r="H7" i="23"/>
  <c r="M6" i="23"/>
  <c r="K6" i="23"/>
  <c r="H6" i="23"/>
  <c r="K6" i="22"/>
  <c r="H6" i="22"/>
  <c r="M6" i="22" s="1"/>
  <c r="K8" i="21"/>
  <c r="H8" i="21"/>
  <c r="M8" i="21" s="1"/>
  <c r="K7" i="21"/>
  <c r="H7" i="21"/>
  <c r="M7" i="21" s="1"/>
  <c r="M6" i="21"/>
  <c r="K6" i="21"/>
  <c r="H6" i="21"/>
  <c r="J7" i="20"/>
  <c r="G7" i="20"/>
  <c r="L7" i="20" s="1"/>
  <c r="L6" i="20"/>
  <c r="J6" i="20"/>
  <c r="G6" i="20"/>
  <c r="L8" i="19"/>
  <c r="J8" i="19"/>
  <c r="G8" i="19"/>
  <c r="J7" i="19"/>
  <c r="G7" i="19"/>
  <c r="L7" i="19" s="1"/>
  <c r="J6" i="19"/>
  <c r="G6" i="19"/>
  <c r="L6" i="19" s="1"/>
  <c r="M10" i="18"/>
  <c r="K10" i="18"/>
  <c r="H10" i="18"/>
  <c r="K9" i="18"/>
  <c r="H9" i="18"/>
  <c r="M9" i="18" s="1"/>
  <c r="K8" i="18"/>
  <c r="H8" i="18"/>
  <c r="M8" i="18" s="1"/>
  <c r="M7" i="18"/>
  <c r="K7" i="18"/>
  <c r="H7" i="18"/>
  <c r="M6" i="18"/>
  <c r="K6" i="18"/>
  <c r="H6" i="18"/>
  <c r="K8" i="17"/>
  <c r="H8" i="17"/>
  <c r="M8" i="17" s="1"/>
  <c r="M7" i="17"/>
  <c r="K7" i="17"/>
  <c r="H7" i="17"/>
  <c r="M6" i="17"/>
  <c r="K6" i="17"/>
  <c r="H6" i="17"/>
  <c r="J7" i="16"/>
  <c r="G7" i="16"/>
  <c r="L7" i="16" s="1"/>
  <c r="L6" i="16"/>
  <c r="J6" i="16"/>
  <c r="G6" i="16"/>
  <c r="J8" i="15"/>
  <c r="G8" i="15"/>
  <c r="L8" i="15" s="1"/>
  <c r="L7" i="15"/>
  <c r="J7" i="15"/>
  <c r="G7" i="15"/>
  <c r="L6" i="15"/>
  <c r="J6" i="15"/>
  <c r="G6" i="15"/>
  <c r="L8" i="14"/>
  <c r="J8" i="14"/>
  <c r="G8" i="14"/>
  <c r="J7" i="14"/>
  <c r="G7" i="14"/>
  <c r="L7" i="14" s="1"/>
  <c r="J6" i="14"/>
  <c r="G6" i="14"/>
  <c r="L6" i="14" s="1"/>
  <c r="I7" i="13"/>
  <c r="F7" i="13"/>
  <c r="K7" i="13" s="1"/>
  <c r="I6" i="13"/>
  <c r="F6" i="13"/>
  <c r="K6" i="13" s="1"/>
  <c r="L8" i="12"/>
  <c r="J8" i="12"/>
  <c r="G8" i="12"/>
  <c r="J7" i="12"/>
  <c r="G7" i="12"/>
  <c r="L7" i="12" s="1"/>
  <c r="J6" i="12"/>
  <c r="G6" i="12"/>
  <c r="L6" i="12" s="1"/>
  <c r="L8" i="11"/>
  <c r="J8" i="11"/>
  <c r="G8" i="11"/>
  <c r="L7" i="11"/>
  <c r="J7" i="11"/>
  <c r="G7" i="11"/>
  <c r="J6" i="11"/>
  <c r="G6" i="11"/>
  <c r="L6" i="11" s="1"/>
  <c r="L8" i="10"/>
  <c r="J8" i="10"/>
  <c r="G8" i="10"/>
  <c r="L7" i="10"/>
  <c r="J7" i="10"/>
  <c r="G7" i="10"/>
  <c r="J6" i="10"/>
  <c r="G6" i="10"/>
  <c r="L6" i="10" s="1"/>
  <c r="H8" i="9"/>
  <c r="E8" i="9"/>
  <c r="J8" i="9" s="1"/>
  <c r="J7" i="9"/>
  <c r="H7" i="9"/>
  <c r="E7" i="9"/>
  <c r="J6" i="9"/>
  <c r="H6" i="9"/>
  <c r="E6" i="9"/>
  <c r="I7" i="8"/>
  <c r="F7" i="8"/>
  <c r="K7" i="8" s="1"/>
  <c r="K6" i="8"/>
  <c r="I6" i="8"/>
  <c r="F6" i="8"/>
  <c r="J8" i="7"/>
  <c r="G8" i="7"/>
  <c r="L8" i="7" s="1"/>
  <c r="J7" i="7"/>
  <c r="G7" i="7"/>
  <c r="L7" i="7" s="1"/>
  <c r="L6" i="7"/>
  <c r="J6" i="7"/>
  <c r="G6" i="7"/>
  <c r="K7" i="6"/>
  <c r="H7" i="6"/>
  <c r="M7" i="6" s="1"/>
  <c r="K6" i="6"/>
  <c r="H6" i="6"/>
  <c r="M6" i="6" s="1"/>
  <c r="L8" i="5"/>
  <c r="J8" i="5"/>
  <c r="J7" i="5"/>
  <c r="G7" i="5"/>
  <c r="L7" i="5" s="1"/>
  <c r="J6" i="5"/>
  <c r="G6" i="5"/>
  <c r="L6" i="5" s="1"/>
  <c r="L8" i="4"/>
  <c r="J8" i="4"/>
  <c r="G8" i="4"/>
  <c r="L7" i="4"/>
  <c r="J7" i="4"/>
  <c r="G7" i="4"/>
  <c r="J6" i="4"/>
  <c r="G6" i="4"/>
  <c r="L6" i="4" s="1"/>
  <c r="J8" i="3"/>
  <c r="G8" i="3"/>
  <c r="L8" i="3" s="1"/>
  <c r="L7" i="3"/>
  <c r="J7" i="3"/>
  <c r="G7" i="3"/>
  <c r="L6" i="3"/>
  <c r="J6" i="3"/>
  <c r="G6" i="3"/>
  <c r="J8" i="2"/>
  <c r="H8" i="2"/>
  <c r="E8" i="2"/>
  <c r="H7" i="2"/>
  <c r="E7" i="2"/>
  <c r="J7" i="2" s="1"/>
  <c r="H6" i="2"/>
  <c r="E6" i="2"/>
  <c r="J6" i="2" s="1"/>
</calcChain>
</file>

<file path=xl/sharedStrings.xml><?xml version="1.0" encoding="utf-8"?>
<sst xmlns="http://schemas.openxmlformats.org/spreadsheetml/2006/main" count="464" uniqueCount="134">
  <si>
    <t>Academic Year: 2020-21 | Batch: 2020-22 | 1st Trimester</t>
  </si>
  <si>
    <t>Program: PGDM (Financial Services)</t>
  </si>
  <si>
    <t>Course: Accounting Fundamentals (AF)</t>
  </si>
  <si>
    <t>CLO</t>
  </si>
  <si>
    <t>Assessment Task</t>
  </si>
  <si>
    <t>Alloted Marks</t>
  </si>
  <si>
    <t>Total 
students</t>
  </si>
  <si>
    <t>Students achieving 
the target</t>
  </si>
  <si>
    <t>Attainment
Level</t>
  </si>
  <si>
    <t>Weighted
Attainment
Level</t>
  </si>
  <si>
    <t xml:space="preserve">CLO-1:  Explain accounting concepts, principles &amp; conventions  </t>
  </si>
  <si>
    <t>End-term exam question-1 (ETQ-1)</t>
  </si>
  <si>
    <t xml:space="preserve">CLO-2:    Prepare financial statements from the given trial balance data </t>
  </si>
  <si>
    <t>End-term exam question-2 (ETQ-2)</t>
  </si>
  <si>
    <t xml:space="preserve">CLO-3:    Interpret financial statements  </t>
  </si>
  <si>
    <t>End-term exam question-3 (ETQ-3)</t>
  </si>
  <si>
    <t xml:space="preserve">CLO-4:  Identify ethical issues in accounting </t>
  </si>
  <si>
    <t>Ethics Situation Reaction Test (ESRT)</t>
  </si>
  <si>
    <t>Jaipuria Institute of Management, Noida</t>
  </si>
  <si>
    <t>Course: Business Text Analysis: Reading &amp; Writing</t>
  </si>
  <si>
    <t>CLO-1: Use writing tools to write with clarity and organization. (Apply) (PLO1)</t>
  </si>
  <si>
    <t>Business Email</t>
  </si>
  <si>
    <t>CLO-2: Deconstruct business text and comprehend. (Apply) (PLO 1)</t>
  </si>
  <si>
    <t>Individual Viva</t>
  </si>
  <si>
    <t>CLO-3: Develop a habit of preparing and leveraging on professional content repository.</t>
  </si>
  <si>
    <t>Journal</t>
  </si>
  <si>
    <t>Course: Data Analysis Using Spreadsheet (DAS)</t>
  </si>
  <si>
    <t>CLO-1: Recognize the basic spreadsheet elements for data preparation. (Remember- Conceptual)</t>
  </si>
  <si>
    <t>CLO-2: Classify the appropriate spreadsheet functions to a situation. (Understand-Conceptual)</t>
  </si>
  <si>
    <t>CLO-3: Use the given data for decision-making. (Apply-Metacognitive)</t>
  </si>
  <si>
    <t>Course: Managerial Economics</t>
  </si>
  <si>
    <t>CLO-1: Recognize the basic spreadsheet elements for data preparation. (Remember- Conceptual)Explain fundamentals of Managerial Economics (Understand – Conceptual)</t>
  </si>
  <si>
    <t>CLO-2: Apply the economic approach to individual and business decision making (Apply – Procedural)</t>
  </si>
  <si>
    <t>CLO-3: Analyze real-world business problems with relevant economic framework (Analyze – Metacognitive)</t>
  </si>
  <si>
    <t>Course: Organizational Behaviour (OB)</t>
  </si>
  <si>
    <t xml:space="preserve">CLO-1: Apply relevant conceptual frameworks to business situations </t>
  </si>
  <si>
    <t>Quiz</t>
  </si>
  <si>
    <t>CLO-2: Develop self-awareness for interpersonal effectiveness</t>
  </si>
  <si>
    <t>S.A.R</t>
  </si>
  <si>
    <t xml:space="preserve">CLO-3: Demonstrate the ability to lead and work in teams to achieve desired goals </t>
  </si>
  <si>
    <t>Viva Voce</t>
  </si>
  <si>
    <t>Course: Principles of Management (PoM)</t>
  </si>
  <si>
    <t xml:space="preserve">CLO-1: Explain evolution of management theories and practices </t>
  </si>
  <si>
    <t xml:space="preserve">CLO-2: Examine how various managerial functions influence the internal environment of organizations </t>
  </si>
  <si>
    <t>Group Project</t>
  </si>
  <si>
    <t>Course: Statistics for Management</t>
  </si>
  <si>
    <t>CLO-1: Carry out exploratory data analysis</t>
  </si>
  <si>
    <t>CLO-2: Examine uncertain business situations</t>
  </si>
  <si>
    <t xml:space="preserve">CLO-3: Apply relevant conceptual frameworks to business situations for inferences. </t>
  </si>
  <si>
    <t>End-term exam question-4 (ETQ-4)</t>
  </si>
  <si>
    <t>Course: Fundamentals of Marketing</t>
  </si>
  <si>
    <t xml:space="preserve">CLO-1: Summarize fundamental concepts of marketing </t>
  </si>
  <si>
    <t xml:space="preserve">CLO-2: Carry out marketing environment analysis for a firm in a given business situation </t>
  </si>
  <si>
    <t>Academic Year: 2020-21 | Batch: 2020-22 | 2nd Trimester</t>
  </si>
  <si>
    <t>Course: Business and Economic Environment (BEE)</t>
  </si>
  <si>
    <t>News Log and Presentation (NLP)</t>
  </si>
  <si>
    <t>End-term exam question-5 (ETQ-5)</t>
  </si>
  <si>
    <t>Course: CORPORATE FINANCE</t>
  </si>
  <si>
    <t xml:space="preserve">CLO-1: Apply financial tools for decision making </t>
  </si>
  <si>
    <t>CLO-2: Analyse the long term financial decisions of a business firm</t>
  </si>
  <si>
    <t>CLO-3: Analyse the short term financial decisions of a business firm</t>
  </si>
  <si>
    <t xml:space="preserve">CLO-1: Interpret the current macroeconomic issues impacting the economy. (Understand – Conceptual) </t>
  </si>
  <si>
    <t xml:space="preserve">CLO-2: Analyze business implications of macroeconomic disequilibrium. (Analyze – Procedural) </t>
  </si>
  <si>
    <t>CLO-3:Examine the impact of macroeconomic policies on business and economic environment. (Analyze – Metacognitive)</t>
  </si>
  <si>
    <t>CLO-1: Understand the role of Operations Management functions. (Factual)</t>
  </si>
  <si>
    <t>CLO-2: Apply operations management conceptual frameworks to business situations.</t>
  </si>
  <si>
    <t xml:space="preserve">CLO-3: Select operations management tools &amp; techniques to take business decisions. 
(Apply/Use - Procedural)
</t>
  </si>
  <si>
    <t>Course: Workshop on Design Thinking (WODT)</t>
  </si>
  <si>
    <t xml:space="preserve">CLO-1: Articulate the Design Thinking principles, process and tools. Articulate </t>
  </si>
  <si>
    <t>CLO-2: Apply Design Thinking framework for ideation.</t>
  </si>
  <si>
    <t xml:space="preserve">CLO-3: Create a Prototype ( Paper , Digital , Actual ) of the proposed solution.
</t>
  </si>
  <si>
    <t>CLO-1: Examine legal issues while negotiating or making business contracts</t>
  </si>
  <si>
    <t>CLO-2: Apply relevant business laws in business situations.</t>
  </si>
  <si>
    <t xml:space="preserve">Course:  Management Accounting 
</t>
  </si>
  <si>
    <t xml:space="preserve">Course:  Legal Aspects of Management (LAM) </t>
  </si>
  <si>
    <t xml:space="preserve">CLO-1: Estimate relevant cost components for business decisions. </t>
  </si>
  <si>
    <t>CLO-2: Apply relevant cost information for decision making.</t>
  </si>
  <si>
    <t>CLO-3: Prepare financial budget for effective planning</t>
  </si>
  <si>
    <t xml:space="preserve">Course:  Managing Human Resources
</t>
  </si>
  <si>
    <t xml:space="preserve">CLO-1: Illustrate HR functions from a line manager’s perspective </t>
  </si>
  <si>
    <t xml:space="preserve">CLO-2: Apply functional knowledge of HR for people-related decision-making. </t>
  </si>
  <si>
    <t>CLO-3: Examine sustainable HR functions and HR best practices of contemporary organizations.</t>
  </si>
  <si>
    <t xml:space="preserve">Course: Professional Spoken Communication </t>
  </si>
  <si>
    <t>CLO-1: Deliver effective presentations (APPLYING) (PLO 1)</t>
  </si>
  <si>
    <t>CLO-2: Apply communication skills to work together deliver presentations in groups (Applying, PLO 2)</t>
  </si>
  <si>
    <t xml:space="preserve">Course:  Marketing Management (MM)
</t>
  </si>
  <si>
    <t>CLO-1: Illustrate core marketing concepts in a given marketing situation (Apply-Factual)</t>
  </si>
  <si>
    <t>CLO-2: Apply marketing concepts for decision making (Apply-Conceptual)</t>
  </si>
  <si>
    <t>CLO-3:Appraise the contemporary trends in marketing (Analyze-Conceptual)</t>
  </si>
  <si>
    <t>Academic Year: 2020-21 | Batch: 2020-22 | 3rd Trimester</t>
  </si>
  <si>
    <t xml:space="preserve">Course:  Advanced Corporate Finance
</t>
  </si>
  <si>
    <t>CLO-1:Compute the market value of equity, market value of debt and market value of firm.</t>
  </si>
  <si>
    <t>CLO-2: Analyze risk in capital budgeting decisions.</t>
  </si>
  <si>
    <t>CLO-3:Analyze financial risk management decisions.</t>
  </si>
  <si>
    <t>CLO-4: Analyze corporate restructuring decisions such as mergers and acquisitions.</t>
  </si>
  <si>
    <t>CLO-5:Analyze financial decisions in the context of multinational corporations.</t>
  </si>
  <si>
    <t xml:space="preserve">Course:  Advanced Human Resource Management
</t>
  </si>
  <si>
    <t xml:space="preserve">CLO-1:Explore the partnership of HR with business strategy. </t>
  </si>
  <si>
    <t>CLO-2: Comprehend sustainability issues for creating productive &amp; employee-oriented work environment.</t>
  </si>
  <si>
    <t>CLO-3:Apply relevant conceptual frameworks to business situations.</t>
  </si>
  <si>
    <t xml:space="preserve">Course:  Business, Environment and Social Sustainability (Seminar Mode) 
</t>
  </si>
  <si>
    <t>CLO-1: Illustrate business, environmental and social sustainability issues.</t>
  </si>
  <si>
    <t>CLO-2: Identify key sustainability measures adopted by organizations.</t>
  </si>
  <si>
    <t xml:space="preserve">Course:  Operations Research
</t>
  </si>
  <si>
    <t xml:space="preserve">CLO-1:Design a mathematical model for business situations. (Create-Procedural) </t>
  </si>
  <si>
    <t>CLO-2: Apply relevant OR models and techniques to business situations. (Apply)</t>
  </si>
  <si>
    <t>CLO-3:Summarize the results into meaningful management decisions. (Understand-Factual)</t>
  </si>
  <si>
    <t xml:space="preserve">Course:  Strategy Simulation
</t>
  </si>
  <si>
    <t xml:space="preserve">CLO-1: Assess the impact of internal and external factors on strategic decisions. </t>
  </si>
  <si>
    <t xml:space="preserve">Course:  Strategic Management
</t>
  </si>
  <si>
    <t>CLO-1: Examine the Strategic Management Framework</t>
  </si>
  <si>
    <t>CLO-2: Select appropriate strategies applying relevant conceptual frameworks.</t>
  </si>
  <si>
    <t>CLO-3: Suggest elements for effective implementation of strategies</t>
  </si>
  <si>
    <t xml:space="preserve">Course:  Workshop on Entrepreneurship (WOE)
</t>
  </si>
  <si>
    <t xml:space="preserve">CLO-1: Visualize the entrepreneurial process  </t>
  </si>
  <si>
    <t xml:space="preserve">CLO-2: Explore new venture opportunities  </t>
  </si>
  <si>
    <t xml:space="preserve">CLO-3: Develop a business plan for the same </t>
  </si>
  <si>
    <t>Course:  Business Research Methods</t>
  </si>
  <si>
    <t xml:space="preserve">CLO-1: Structuring the Business Research Problem </t>
  </si>
  <si>
    <t>CLO-2: Apply Relevant Conceptual / Analytical Frameworks to Business Situations</t>
  </si>
  <si>
    <t xml:space="preserve">CLO-3: Communicate Research Findings Effectively </t>
  </si>
  <si>
    <t>Course:  Introduction to Business Analytics</t>
  </si>
  <si>
    <t>CLO-1: Gain a basic understanding of Business Analytics and its applicability to various Industries (Analyze-Factual)</t>
  </si>
  <si>
    <t xml:space="preserve">CLO-2: Understand what data is, and what it might be telling with basic tools for descriptive analytics (Evaluate-Conceptual) </t>
  </si>
  <si>
    <t>CLO-3: (For AOL) Apply data driven decisions making techniques of predictive and prescriptive analytics (Create-Procedural).</t>
  </si>
  <si>
    <t xml:space="preserve">Course:  Management Information Systems </t>
  </si>
  <si>
    <t>CLO-1:Recognize various information and information systems at various levels of management. (Remember-Conceptual)</t>
  </si>
  <si>
    <t>CLO-2: Summarize the data using DBMS to generate management reports (Understand-Factual)</t>
  </si>
  <si>
    <t>Course:  Marketing Planning and Control</t>
  </si>
  <si>
    <t>CLO-1:Apply marketing concepts for decision-making in a real-life marketing situation. (Apply- Conceptual)</t>
  </si>
  <si>
    <t>CLO-2: Analyze a given marketing plan of a firm.  (Analyze- Procedural)</t>
  </si>
  <si>
    <t>CLO-3: Design a Marketing Plan for an organization. (Create- Procedural)</t>
  </si>
  <si>
    <t xml:space="preserve">Program: PGDM </t>
  </si>
  <si>
    <t>Program: PGDM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</si>
</sst>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2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/>
    </xf>
    <xf numFmtId="0" fontId="2" fillId="0" borderId="0" xfId="1" applyFont="1" applyFill="1" applyAlignment="1">
      <alignment vertical="center"/>
    </xf>
    <xf numFmtId="0" fontId="2" fillId="0" borderId="0" xfId="1" applyFont="1" applyFill="1" applyAlignment="1">
      <alignment horizontal="center" vertical="center"/>
    </xf>
    <xf numFmtId="0" fontId="2" fillId="0" borderId="2" xfId="1" applyFont="1" applyFill="1" applyBorder="1" applyAlignment="1">
      <alignment horizontal="center" vertical="center" wrapText="1"/>
    </xf>
    <xf numFmtId="0" fontId="4" fillId="0" borderId="0" xfId="1" applyFont="1" applyFill="1" applyAlignment="1">
      <alignment horizontal="center" vertical="center" wrapText="1"/>
    </xf>
  </cellXfs>
  <cellStyles count="2">
    <cellStyle name="Normal" xfId="0" builtinId="0"/>
    <cellStyle name="Normal 4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10"/>
  <sheetViews>
    <sheetView workbookViewId="0">
      <selection activeCell="I14" sqref="I14"/>
    </sheetView>
  </sheetViews>
  <sheetFormatPr defaultRowHeight="15" x14ac:dyDescent="0.25"/>
  <cols>
    <col min="9" max="9" width="35.5703125" customWidth="1"/>
  </cols>
  <sheetData>
    <row r="1" spans="5:13" x14ac:dyDescent="0.25">
      <c r="E1" s="1" t="s">
        <v>18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0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2</v>
      </c>
      <c r="F4" s="3"/>
      <c r="G4" s="3"/>
      <c r="H4" s="3"/>
      <c r="I4" s="3"/>
      <c r="J4" s="3"/>
      <c r="K4" s="3"/>
      <c r="L4" s="3"/>
      <c r="M4" s="3"/>
    </row>
    <row r="5" spans="5:13" x14ac:dyDescent="0.25">
      <c r="E5" s="4" t="s">
        <v>3</v>
      </c>
      <c r="F5" s="4" t="s">
        <v>4</v>
      </c>
      <c r="G5" s="4" t="s">
        <v>5</v>
      </c>
      <c r="H5" s="4"/>
      <c r="I5" s="4" t="s">
        <v>6</v>
      </c>
      <c r="J5" s="4" t="s">
        <v>7</v>
      </c>
      <c r="K5" s="4"/>
      <c r="L5" s="4" t="s">
        <v>8</v>
      </c>
      <c r="M5" s="4" t="s">
        <v>9</v>
      </c>
    </row>
    <row r="6" spans="5:13" x14ac:dyDescent="0.25">
      <c r="E6" s="5" t="s">
        <v>10</v>
      </c>
      <c r="F6" s="5" t="s">
        <v>11</v>
      </c>
      <c r="G6" s="5">
        <v>8</v>
      </c>
      <c r="H6" s="5" t="e">
        <f>G6/#REF!</f>
        <v>#REF!</v>
      </c>
      <c r="I6" s="5">
        <v>46</v>
      </c>
      <c r="J6" s="5">
        <v>3</v>
      </c>
      <c r="K6" s="5">
        <f>J6/I6</f>
        <v>6.5217391304347824E-2</v>
      </c>
      <c r="L6" s="5">
        <v>1</v>
      </c>
      <c r="M6" s="5" t="e">
        <f>L6*H6</f>
        <v>#REF!</v>
      </c>
    </row>
    <row r="7" spans="5:13" x14ac:dyDescent="0.25">
      <c r="E7" s="5" t="s">
        <v>12</v>
      </c>
      <c r="F7" s="5" t="s">
        <v>13</v>
      </c>
      <c r="G7" s="5">
        <v>20</v>
      </c>
      <c r="H7" s="5" t="e">
        <f>G7/#REF!</f>
        <v>#REF!</v>
      </c>
      <c r="I7" s="5">
        <v>46</v>
      </c>
      <c r="J7" s="5">
        <v>11</v>
      </c>
      <c r="K7" s="5">
        <f>J7/I7</f>
        <v>0.2391304347826087</v>
      </c>
      <c r="L7" s="5">
        <v>1</v>
      </c>
      <c r="M7" s="5" t="e">
        <f>L7*H7</f>
        <v>#REF!</v>
      </c>
    </row>
    <row r="8" spans="5:13" x14ac:dyDescent="0.25">
      <c r="E8" s="5" t="s">
        <v>14</v>
      </c>
      <c r="F8" s="5" t="s">
        <v>15</v>
      </c>
      <c r="G8" s="5">
        <v>12</v>
      </c>
      <c r="H8" s="5" t="e">
        <f>G8/#REF!</f>
        <v>#REF!</v>
      </c>
      <c r="I8" s="5">
        <v>46</v>
      </c>
      <c r="J8" s="5">
        <v>26</v>
      </c>
      <c r="K8" s="5">
        <f>J8/I8</f>
        <v>0.56521739130434778</v>
      </c>
      <c r="L8" s="5">
        <v>2</v>
      </c>
      <c r="M8" s="5" t="e">
        <f>L8*H8</f>
        <v>#REF!</v>
      </c>
    </row>
    <row r="9" spans="5:13" x14ac:dyDescent="0.25">
      <c r="E9" s="5" t="s">
        <v>16</v>
      </c>
      <c r="F9" s="5" t="s">
        <v>17</v>
      </c>
      <c r="G9" s="5">
        <v>10</v>
      </c>
      <c r="H9" s="5" t="e">
        <f>G9/#REF!</f>
        <v>#REF!</v>
      </c>
      <c r="I9" s="5">
        <v>46</v>
      </c>
      <c r="J9" s="5">
        <v>14</v>
      </c>
      <c r="K9" s="5">
        <f>J9/I9</f>
        <v>0.30434782608695654</v>
      </c>
      <c r="L9" s="5">
        <v>1</v>
      </c>
      <c r="M9" s="5" t="e">
        <f>L9*H9</f>
        <v>#REF!</v>
      </c>
    </row>
    <row r="10" spans="5:13" x14ac:dyDescent="0.25">
      <c r="E10" s="6"/>
      <c r="F10" s="6"/>
      <c r="G10" s="7"/>
      <c r="H10" s="7"/>
      <c r="I10" s="7"/>
      <c r="J10" s="7"/>
      <c r="K10" s="7"/>
      <c r="L10" s="7"/>
      <c r="M10" s="7"/>
    </row>
  </sheetData>
  <mergeCells count="9">
    <mergeCell ref="E8:M8"/>
    <mergeCell ref="E9:M9"/>
    <mergeCell ref="E1:M1"/>
    <mergeCell ref="E2:M2"/>
    <mergeCell ref="E3:M3"/>
    <mergeCell ref="E4:M4"/>
    <mergeCell ref="E5:M5"/>
    <mergeCell ref="E6:M6"/>
    <mergeCell ref="E7:M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4" sqref="D4:L4"/>
    </sheetView>
  </sheetViews>
  <sheetFormatPr defaultRowHeight="15" x14ac:dyDescent="0.25"/>
  <cols>
    <col min="12" max="12" width="38.28515625" customWidth="1"/>
  </cols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53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133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54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61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62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63</v>
      </c>
      <c r="E8" s="5" t="s">
        <v>56</v>
      </c>
      <c r="F8" s="5">
        <v>10</v>
      </c>
      <c r="G8" s="5" t="e">
        <f>F8/#REF!</f>
        <v>#REF!</v>
      </c>
      <c r="H8" s="5">
        <v>46</v>
      </c>
      <c r="I8" s="5">
        <v>34</v>
      </c>
      <c r="J8" s="5">
        <f>I8/H8</f>
        <v>0.73913043478260865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4" sqref="D4:L4"/>
    </sheetView>
  </sheetViews>
  <sheetFormatPr defaultRowHeight="15" x14ac:dyDescent="0.25"/>
  <cols>
    <col min="12" max="12" width="38.28515625" customWidth="1"/>
  </cols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53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133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54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64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65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ht="40.5" customHeight="1" x14ac:dyDescent="0.25">
      <c r="D8" s="8" t="s">
        <v>66</v>
      </c>
      <c r="E8" s="5" t="s">
        <v>56</v>
      </c>
      <c r="F8" s="5">
        <v>10</v>
      </c>
      <c r="G8" s="5" t="e">
        <f>F8/#REF!</f>
        <v>#REF!</v>
      </c>
      <c r="H8" s="5">
        <v>46</v>
      </c>
      <c r="I8" s="5">
        <v>34</v>
      </c>
      <c r="J8" s="5">
        <f>I8/H8</f>
        <v>0.73913043478260865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4" sqref="D4:L4"/>
    </sheetView>
  </sheetViews>
  <sheetFormatPr defaultRowHeight="15" x14ac:dyDescent="0.25"/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53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133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67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68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69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ht="25.5" customHeight="1" x14ac:dyDescent="0.25">
      <c r="D8" s="8" t="s">
        <v>70</v>
      </c>
      <c r="E8" s="5" t="s">
        <v>56</v>
      </c>
      <c r="F8" s="5">
        <v>10</v>
      </c>
      <c r="G8" s="5" t="e">
        <f>F8/#REF!</f>
        <v>#REF!</v>
      </c>
      <c r="H8" s="5">
        <v>46</v>
      </c>
      <c r="I8" s="5">
        <v>34</v>
      </c>
      <c r="J8" s="5">
        <f>I8/H8</f>
        <v>0.73913043478260865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K7"/>
  <sheetViews>
    <sheetView workbookViewId="0">
      <selection activeCell="C4" sqref="C4:K4"/>
    </sheetView>
  </sheetViews>
  <sheetFormatPr defaultRowHeight="15" x14ac:dyDescent="0.25"/>
  <sheetData>
    <row r="1" spans="3:11" x14ac:dyDescent="0.25">
      <c r="C1" s="1" t="s">
        <v>18</v>
      </c>
      <c r="D1" s="1"/>
      <c r="E1" s="1"/>
      <c r="F1" s="1"/>
      <c r="G1" s="1"/>
      <c r="H1" s="1"/>
      <c r="I1" s="1"/>
      <c r="J1" s="1"/>
      <c r="K1" s="1"/>
    </row>
    <row r="2" spans="3:11" x14ac:dyDescent="0.25">
      <c r="C2" s="1" t="s">
        <v>53</v>
      </c>
      <c r="D2" s="1"/>
      <c r="E2" s="1"/>
      <c r="F2" s="1"/>
      <c r="G2" s="1"/>
      <c r="H2" s="1"/>
      <c r="I2" s="1"/>
      <c r="J2" s="1"/>
      <c r="K2" s="1"/>
    </row>
    <row r="3" spans="3:11" ht="18.75" x14ac:dyDescent="0.25">
      <c r="C3" s="2" t="s">
        <v>132</v>
      </c>
      <c r="D3" s="2"/>
      <c r="E3" s="2"/>
      <c r="F3" s="2"/>
      <c r="G3" s="2"/>
      <c r="H3" s="2"/>
      <c r="I3" s="2"/>
      <c r="J3" s="2"/>
      <c r="K3" s="2"/>
    </row>
    <row r="4" spans="3:11" ht="15.75" x14ac:dyDescent="0.25">
      <c r="C4" s="3" t="s">
        <v>74</v>
      </c>
      <c r="D4" s="3"/>
      <c r="E4" s="3"/>
      <c r="F4" s="3"/>
      <c r="G4" s="3"/>
      <c r="H4" s="3"/>
      <c r="I4" s="3"/>
      <c r="J4" s="3"/>
      <c r="K4" s="3"/>
    </row>
    <row r="5" spans="3:11" x14ac:dyDescent="0.25">
      <c r="C5" s="5" t="s">
        <v>3</v>
      </c>
      <c r="D5" s="5" t="s">
        <v>4</v>
      </c>
      <c r="E5" s="5" t="s">
        <v>5</v>
      </c>
      <c r="F5" s="5"/>
      <c r="G5" s="5" t="s">
        <v>6</v>
      </c>
      <c r="H5" s="5" t="s">
        <v>7</v>
      </c>
      <c r="I5" s="5"/>
      <c r="J5" s="5" t="s">
        <v>8</v>
      </c>
      <c r="K5" s="5" t="s">
        <v>9</v>
      </c>
    </row>
    <row r="6" spans="3:11" x14ac:dyDescent="0.25">
      <c r="C6" s="5" t="s">
        <v>71</v>
      </c>
      <c r="D6" s="5" t="s">
        <v>55</v>
      </c>
      <c r="E6" s="5">
        <v>20</v>
      </c>
      <c r="F6" s="5" t="e">
        <f>E6/#REF!</f>
        <v>#REF!</v>
      </c>
      <c r="G6" s="5">
        <v>46</v>
      </c>
      <c r="H6" s="5">
        <v>41</v>
      </c>
      <c r="I6" s="5">
        <f>H6/G6</f>
        <v>0.89130434782608692</v>
      </c>
      <c r="J6" s="5">
        <v>3</v>
      </c>
      <c r="K6" s="5" t="e">
        <f>J6*F6</f>
        <v>#REF!</v>
      </c>
    </row>
    <row r="7" spans="3:11" x14ac:dyDescent="0.25">
      <c r="C7" s="5" t="s">
        <v>72</v>
      </c>
      <c r="D7" s="5" t="s">
        <v>44</v>
      </c>
      <c r="E7" s="5">
        <v>20</v>
      </c>
      <c r="F7" s="5" t="e">
        <f>E7/#REF!</f>
        <v>#REF!</v>
      </c>
      <c r="G7" s="5">
        <v>46</v>
      </c>
      <c r="H7" s="5">
        <v>30</v>
      </c>
      <c r="I7" s="5">
        <f>H7/G7</f>
        <v>0.65217391304347827</v>
      </c>
      <c r="J7" s="5">
        <v>3</v>
      </c>
      <c r="K7" s="5" t="e">
        <f>J7*F7</f>
        <v>#REF!</v>
      </c>
    </row>
  </sheetData>
  <mergeCells count="7">
    <mergeCell ref="C7:K7"/>
    <mergeCell ref="C1:K1"/>
    <mergeCell ref="C2:K2"/>
    <mergeCell ref="C3:K3"/>
    <mergeCell ref="C4:K4"/>
    <mergeCell ref="C5:K5"/>
    <mergeCell ref="C6:K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4" sqref="D4:L4"/>
    </sheetView>
  </sheetViews>
  <sheetFormatPr defaultRowHeight="15" x14ac:dyDescent="0.25"/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53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133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9" t="s">
        <v>73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75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76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77</v>
      </c>
      <c r="E8" s="5" t="s">
        <v>44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4" sqref="D4:L4"/>
    </sheetView>
  </sheetViews>
  <sheetFormatPr defaultRowHeight="15" x14ac:dyDescent="0.25"/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53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132</v>
      </c>
      <c r="E3" s="2"/>
      <c r="F3" s="2"/>
      <c r="G3" s="2"/>
      <c r="H3" s="2"/>
      <c r="I3" s="2"/>
      <c r="J3" s="2"/>
      <c r="K3" s="2"/>
      <c r="L3" s="2"/>
    </row>
    <row r="4" spans="4:12" ht="24.75" customHeight="1" x14ac:dyDescent="0.25">
      <c r="D4" s="9" t="s">
        <v>78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79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80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81</v>
      </c>
      <c r="E8" s="5" t="s">
        <v>44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7"/>
  <sheetViews>
    <sheetView workbookViewId="0">
      <selection activeCell="D4" sqref="D4:L4"/>
    </sheetView>
  </sheetViews>
  <sheetFormatPr defaultRowHeight="15" x14ac:dyDescent="0.25"/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53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133</v>
      </c>
      <c r="E3" s="2"/>
      <c r="F3" s="2"/>
      <c r="G3" s="2"/>
      <c r="H3" s="2"/>
      <c r="I3" s="2"/>
      <c r="J3" s="2"/>
      <c r="K3" s="2"/>
      <c r="L3" s="2"/>
    </row>
    <row r="4" spans="4:12" ht="30.75" customHeight="1" x14ac:dyDescent="0.25">
      <c r="D4" s="9" t="s">
        <v>82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83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84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</sheetData>
  <mergeCells count="7">
    <mergeCell ref="D7:L7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8"/>
  <sheetViews>
    <sheetView tabSelected="1" workbookViewId="0">
      <selection activeCell="J14" sqref="J14"/>
    </sheetView>
  </sheetViews>
  <sheetFormatPr defaultRowHeight="15" x14ac:dyDescent="0.25"/>
  <sheetData>
    <row r="1" spans="5:13" x14ac:dyDescent="0.25">
      <c r="E1" s="1" t="s">
        <v>18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53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133</v>
      </c>
      <c r="F3" s="2"/>
      <c r="G3" s="2"/>
      <c r="H3" s="2"/>
      <c r="I3" s="2"/>
      <c r="J3" s="2"/>
      <c r="K3" s="2"/>
      <c r="L3" s="2"/>
      <c r="M3" s="2"/>
    </row>
    <row r="4" spans="5:13" ht="28.5" customHeight="1" x14ac:dyDescent="0.25">
      <c r="E4" s="9" t="s">
        <v>85</v>
      </c>
      <c r="F4" s="3"/>
      <c r="G4" s="3"/>
      <c r="H4" s="3"/>
      <c r="I4" s="3"/>
      <c r="J4" s="3"/>
      <c r="K4" s="3"/>
      <c r="L4" s="3"/>
      <c r="M4" s="3"/>
    </row>
    <row r="5" spans="5:13" x14ac:dyDescent="0.25">
      <c r="E5" s="5" t="s">
        <v>3</v>
      </c>
      <c r="F5" s="5" t="s">
        <v>4</v>
      </c>
      <c r="G5" s="5" t="s">
        <v>5</v>
      </c>
      <c r="H5" s="5"/>
      <c r="I5" s="5" t="s">
        <v>6</v>
      </c>
      <c r="J5" s="5" t="s">
        <v>7</v>
      </c>
      <c r="K5" s="5"/>
      <c r="L5" s="5" t="s">
        <v>8</v>
      </c>
      <c r="M5" s="5" t="s">
        <v>9</v>
      </c>
    </row>
    <row r="6" spans="5:13" x14ac:dyDescent="0.25">
      <c r="E6" s="5" t="s">
        <v>86</v>
      </c>
      <c r="F6" s="5" t="s">
        <v>55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5" t="s">
        <v>87</v>
      </c>
      <c r="F7" s="5" t="s">
        <v>44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5" t="s">
        <v>88</v>
      </c>
      <c r="F8" s="5" t="s">
        <v>44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</sheetData>
  <mergeCells count="8">
    <mergeCell ref="E7:M7"/>
    <mergeCell ref="E8:M8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10"/>
  <sheetViews>
    <sheetView workbookViewId="0">
      <selection activeCell="E4" sqref="E4:M4"/>
    </sheetView>
  </sheetViews>
  <sheetFormatPr defaultRowHeight="15" x14ac:dyDescent="0.25"/>
  <sheetData>
    <row r="1" spans="5:13" x14ac:dyDescent="0.25">
      <c r="E1" s="1" t="s">
        <v>18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89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133</v>
      </c>
      <c r="F3" s="2"/>
      <c r="G3" s="2"/>
      <c r="H3" s="2"/>
      <c r="I3" s="2"/>
      <c r="J3" s="2"/>
      <c r="K3" s="2"/>
      <c r="L3" s="2"/>
      <c r="M3" s="2"/>
    </row>
    <row r="4" spans="5:13" ht="36" customHeight="1" x14ac:dyDescent="0.25">
      <c r="E4" s="9" t="s">
        <v>90</v>
      </c>
      <c r="F4" s="3"/>
      <c r="G4" s="3"/>
      <c r="H4" s="3"/>
      <c r="I4" s="3"/>
      <c r="J4" s="3"/>
      <c r="K4" s="3"/>
      <c r="L4" s="3"/>
      <c r="M4" s="3"/>
    </row>
    <row r="5" spans="5:13" x14ac:dyDescent="0.25">
      <c r="E5" s="5" t="s">
        <v>3</v>
      </c>
      <c r="F5" s="5" t="s">
        <v>4</v>
      </c>
      <c r="G5" s="5" t="s">
        <v>5</v>
      </c>
      <c r="H5" s="5"/>
      <c r="I5" s="5" t="s">
        <v>6</v>
      </c>
      <c r="J5" s="5" t="s">
        <v>7</v>
      </c>
      <c r="K5" s="5"/>
      <c r="L5" s="5" t="s">
        <v>8</v>
      </c>
      <c r="M5" s="5" t="s">
        <v>9</v>
      </c>
    </row>
    <row r="6" spans="5:13" x14ac:dyDescent="0.25">
      <c r="E6" s="5" t="s">
        <v>91</v>
      </c>
      <c r="F6" s="5" t="s">
        <v>55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5" t="s">
        <v>92</v>
      </c>
      <c r="F7" s="5" t="s">
        <v>44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5" t="s">
        <v>93</v>
      </c>
      <c r="F8" s="5" t="s">
        <v>44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  <row r="9" spans="5:13" x14ac:dyDescent="0.25">
      <c r="E9" s="5" t="s">
        <v>94</v>
      </c>
      <c r="F9" s="5" t="s">
        <v>44</v>
      </c>
      <c r="G9" s="5">
        <v>20</v>
      </c>
      <c r="H9" s="5" t="e">
        <f>G9/#REF!</f>
        <v>#REF!</v>
      </c>
      <c r="I9" s="5">
        <v>46</v>
      </c>
      <c r="J9" s="5">
        <v>30</v>
      </c>
      <c r="K9" s="5">
        <f>J9/I9</f>
        <v>0.65217391304347827</v>
      </c>
      <c r="L9" s="5">
        <v>3</v>
      </c>
      <c r="M9" s="5" t="e">
        <f>L9*H9</f>
        <v>#REF!</v>
      </c>
    </row>
    <row r="10" spans="5:13" x14ac:dyDescent="0.25">
      <c r="E10" s="5" t="s">
        <v>95</v>
      </c>
      <c r="F10" s="5" t="s">
        <v>44</v>
      </c>
      <c r="G10" s="5">
        <v>20</v>
      </c>
      <c r="H10" s="5" t="e">
        <f>G10/#REF!</f>
        <v>#REF!</v>
      </c>
      <c r="I10" s="5">
        <v>46</v>
      </c>
      <c r="J10" s="5">
        <v>30</v>
      </c>
      <c r="K10" s="5">
        <f>J10/I10</f>
        <v>0.65217391304347827</v>
      </c>
      <c r="L10" s="5">
        <v>3</v>
      </c>
      <c r="M10" s="5" t="e">
        <f>L10*H10</f>
        <v>#REF!</v>
      </c>
    </row>
  </sheetData>
  <mergeCells count="10">
    <mergeCell ref="E7:M7"/>
    <mergeCell ref="E8:M8"/>
    <mergeCell ref="E9:M9"/>
    <mergeCell ref="E10:M10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3" sqref="D3:L3"/>
    </sheetView>
  </sheetViews>
  <sheetFormatPr defaultRowHeight="15" x14ac:dyDescent="0.25"/>
  <cols>
    <col min="12" max="12" width="26.5703125" customWidth="1"/>
  </cols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89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133</v>
      </c>
      <c r="E3" s="2"/>
      <c r="F3" s="2"/>
      <c r="G3" s="2"/>
      <c r="H3" s="2"/>
      <c r="I3" s="2"/>
      <c r="J3" s="2"/>
      <c r="K3" s="2"/>
      <c r="L3" s="2"/>
    </row>
    <row r="4" spans="4:12" ht="30.75" customHeight="1" x14ac:dyDescent="0.25">
      <c r="D4" s="9" t="s">
        <v>96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97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98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99</v>
      </c>
      <c r="E8" s="5" t="s">
        <v>44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9"/>
  <sheetViews>
    <sheetView workbookViewId="0">
      <selection activeCell="B4" sqref="B4:J4"/>
    </sheetView>
  </sheetViews>
  <sheetFormatPr defaultRowHeight="15" x14ac:dyDescent="0.25"/>
  <cols>
    <col min="10" max="10" width="34.85546875" customWidth="1"/>
  </cols>
  <sheetData>
    <row r="1" spans="2:10" x14ac:dyDescent="0.25">
      <c r="B1" s="1" t="s">
        <v>18</v>
      </c>
      <c r="C1" s="1"/>
      <c r="D1" s="1"/>
      <c r="E1" s="1"/>
      <c r="F1" s="1"/>
      <c r="G1" s="1"/>
      <c r="H1" s="1"/>
      <c r="I1" s="1"/>
      <c r="J1" s="1"/>
    </row>
    <row r="2" spans="2:10" x14ac:dyDescent="0.25">
      <c r="B2" s="1" t="s">
        <v>0</v>
      </c>
      <c r="C2" s="1"/>
      <c r="D2" s="1"/>
      <c r="E2" s="1"/>
      <c r="F2" s="1"/>
      <c r="G2" s="1"/>
      <c r="H2" s="1"/>
      <c r="I2" s="1"/>
      <c r="J2" s="1"/>
    </row>
    <row r="3" spans="2:10" ht="18.75" x14ac:dyDescent="0.25">
      <c r="B3" s="2" t="s">
        <v>133</v>
      </c>
      <c r="C3" s="2"/>
      <c r="D3" s="2"/>
      <c r="E3" s="2"/>
      <c r="F3" s="2"/>
      <c r="G3" s="2"/>
      <c r="H3" s="2"/>
      <c r="I3" s="2"/>
      <c r="J3" s="2"/>
    </row>
    <row r="4" spans="2:10" ht="15.75" x14ac:dyDescent="0.25">
      <c r="B4" s="3" t="s">
        <v>19</v>
      </c>
      <c r="C4" s="3"/>
      <c r="D4" s="3"/>
      <c r="E4" s="3"/>
      <c r="F4" s="3"/>
      <c r="G4" s="3"/>
      <c r="H4" s="3"/>
      <c r="I4" s="3"/>
      <c r="J4" s="3"/>
    </row>
    <row r="5" spans="2:10" x14ac:dyDescent="0.25">
      <c r="B5" s="4" t="s">
        <v>3</v>
      </c>
      <c r="C5" s="4" t="s">
        <v>4</v>
      </c>
      <c r="D5" s="4" t="s">
        <v>5</v>
      </c>
      <c r="E5" s="4"/>
      <c r="F5" s="4" t="s">
        <v>6</v>
      </c>
      <c r="G5" s="4" t="s">
        <v>7</v>
      </c>
      <c r="H5" s="4"/>
      <c r="I5" s="4" t="s">
        <v>8</v>
      </c>
      <c r="J5" s="4" t="s">
        <v>9</v>
      </c>
    </row>
    <row r="6" spans="2:10" x14ac:dyDescent="0.25">
      <c r="B6" s="5" t="s">
        <v>20</v>
      </c>
      <c r="C6" s="5" t="s">
        <v>21</v>
      </c>
      <c r="D6" s="5">
        <v>20</v>
      </c>
      <c r="E6" s="5" t="e">
        <f>D6/#REF!</f>
        <v>#REF!</v>
      </c>
      <c r="F6" s="5">
        <v>46</v>
      </c>
      <c r="G6" s="5">
        <v>28</v>
      </c>
      <c r="H6" s="5">
        <f>G6/F6</f>
        <v>0.60869565217391308</v>
      </c>
      <c r="I6" s="5">
        <v>3</v>
      </c>
      <c r="J6" s="5" t="e">
        <f>I6*E6</f>
        <v>#REF!</v>
      </c>
    </row>
    <row r="7" spans="2:10" x14ac:dyDescent="0.25">
      <c r="B7" s="5" t="s">
        <v>22</v>
      </c>
      <c r="C7" s="5" t="s">
        <v>23</v>
      </c>
      <c r="D7" s="5">
        <v>20</v>
      </c>
      <c r="E7" s="5" t="e">
        <f>D7/#REF!</f>
        <v>#REF!</v>
      </c>
      <c r="F7" s="5">
        <v>46</v>
      </c>
      <c r="G7" s="5">
        <v>31</v>
      </c>
      <c r="H7" s="5">
        <f>G7/F7</f>
        <v>0.67391304347826086</v>
      </c>
      <c r="I7" s="5">
        <v>3</v>
      </c>
      <c r="J7" s="5" t="e">
        <f>I7*E7</f>
        <v>#REF!</v>
      </c>
    </row>
    <row r="8" spans="2:10" x14ac:dyDescent="0.25">
      <c r="B8" s="5" t="s">
        <v>24</v>
      </c>
      <c r="C8" s="5" t="s">
        <v>25</v>
      </c>
      <c r="D8" s="5">
        <v>40</v>
      </c>
      <c r="E8" s="5" t="e">
        <f>D8/#REF!</f>
        <v>#REF!</v>
      </c>
      <c r="F8" s="5">
        <v>46</v>
      </c>
      <c r="G8" s="5">
        <v>34</v>
      </c>
      <c r="H8" s="5">
        <f>G8/F8</f>
        <v>0.73913043478260865</v>
      </c>
      <c r="I8" s="5">
        <v>3</v>
      </c>
      <c r="J8" s="5" t="e">
        <f>I8*E8</f>
        <v>#REF!</v>
      </c>
    </row>
    <row r="9" spans="2:10" x14ac:dyDescent="0.25">
      <c r="B9" s="5"/>
      <c r="C9" s="5"/>
      <c r="D9" s="5"/>
      <c r="E9" s="5"/>
      <c r="F9" s="5"/>
      <c r="G9" s="5"/>
      <c r="H9" s="5"/>
      <c r="I9" s="5"/>
      <c r="J9" s="5"/>
    </row>
  </sheetData>
  <mergeCells count="9">
    <mergeCell ref="B7:J7"/>
    <mergeCell ref="B8:J8"/>
    <mergeCell ref="B9:J9"/>
    <mergeCell ref="B1:J1"/>
    <mergeCell ref="B2:J2"/>
    <mergeCell ref="B3:J3"/>
    <mergeCell ref="B4:J4"/>
    <mergeCell ref="B5:J5"/>
    <mergeCell ref="B6:J6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8"/>
  <sheetViews>
    <sheetView workbookViewId="0">
      <selection activeCell="E3" sqref="E3:M3"/>
    </sheetView>
  </sheetViews>
  <sheetFormatPr defaultRowHeight="15" x14ac:dyDescent="0.25"/>
  <sheetData>
    <row r="1" spans="5:13" x14ac:dyDescent="0.25">
      <c r="E1" s="1" t="s">
        <v>18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89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133</v>
      </c>
      <c r="F3" s="2"/>
      <c r="G3" s="2"/>
      <c r="H3" s="2"/>
      <c r="I3" s="2"/>
      <c r="J3" s="2"/>
      <c r="K3" s="2"/>
      <c r="L3" s="2"/>
      <c r="M3" s="2"/>
    </row>
    <row r="4" spans="5:13" ht="28.5" customHeight="1" x14ac:dyDescent="0.25">
      <c r="E4" s="9" t="s">
        <v>109</v>
      </c>
      <c r="F4" s="3"/>
      <c r="G4" s="3"/>
      <c r="H4" s="3"/>
      <c r="I4" s="3"/>
      <c r="J4" s="3"/>
      <c r="K4" s="3"/>
      <c r="L4" s="3"/>
      <c r="M4" s="3"/>
    </row>
    <row r="5" spans="5:13" x14ac:dyDescent="0.25">
      <c r="E5" s="5" t="s">
        <v>3</v>
      </c>
      <c r="F5" s="5" t="s">
        <v>4</v>
      </c>
      <c r="G5" s="5" t="s">
        <v>5</v>
      </c>
      <c r="H5" s="5"/>
      <c r="I5" s="5" t="s">
        <v>6</v>
      </c>
      <c r="J5" s="5" t="s">
        <v>7</v>
      </c>
      <c r="K5" s="5"/>
      <c r="L5" s="5" t="s">
        <v>8</v>
      </c>
      <c r="M5" s="5" t="s">
        <v>9</v>
      </c>
    </row>
    <row r="6" spans="5:13" x14ac:dyDescent="0.25">
      <c r="E6" s="5" t="s">
        <v>110</v>
      </c>
      <c r="F6" s="5" t="s">
        <v>55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5" t="s">
        <v>111</v>
      </c>
      <c r="F7" s="5" t="s">
        <v>44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5" t="s">
        <v>112</v>
      </c>
      <c r="F8" s="5" t="s">
        <v>44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</sheetData>
  <mergeCells count="8">
    <mergeCell ref="E7:M7"/>
    <mergeCell ref="E8:M8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7"/>
  <sheetViews>
    <sheetView workbookViewId="0">
      <selection activeCell="D4" sqref="D4:L4"/>
    </sheetView>
  </sheetViews>
  <sheetFormatPr defaultRowHeight="15" x14ac:dyDescent="0.25"/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89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132</v>
      </c>
      <c r="E3" s="2"/>
      <c r="F3" s="2"/>
      <c r="G3" s="2"/>
      <c r="H3" s="2"/>
      <c r="I3" s="2"/>
      <c r="J3" s="2"/>
      <c r="K3" s="2"/>
      <c r="L3" s="2"/>
    </row>
    <row r="4" spans="4:12" ht="30" customHeight="1" x14ac:dyDescent="0.25">
      <c r="D4" s="9" t="s">
        <v>100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101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102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</sheetData>
  <mergeCells count="7">
    <mergeCell ref="D7:L7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8"/>
  <sheetViews>
    <sheetView workbookViewId="0">
      <selection activeCell="E3" sqref="E3:M3"/>
    </sheetView>
  </sheetViews>
  <sheetFormatPr defaultRowHeight="15" x14ac:dyDescent="0.25"/>
  <sheetData>
    <row r="1" spans="5:13" x14ac:dyDescent="0.25">
      <c r="E1" s="1" t="s">
        <v>18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89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133</v>
      </c>
      <c r="F3" s="2"/>
      <c r="G3" s="2"/>
      <c r="H3" s="2"/>
      <c r="I3" s="2"/>
      <c r="J3" s="2"/>
      <c r="K3" s="2"/>
      <c r="L3" s="2"/>
      <c r="M3" s="2"/>
    </row>
    <row r="4" spans="5:13" ht="32.25" customHeight="1" x14ac:dyDescent="0.25">
      <c r="E4" s="9" t="s">
        <v>103</v>
      </c>
      <c r="F4" s="3"/>
      <c r="G4" s="3"/>
      <c r="H4" s="3"/>
      <c r="I4" s="3"/>
      <c r="J4" s="3"/>
      <c r="K4" s="3"/>
      <c r="L4" s="3"/>
      <c r="M4" s="3"/>
    </row>
    <row r="5" spans="5:13" x14ac:dyDescent="0.25">
      <c r="E5" s="5" t="s">
        <v>3</v>
      </c>
      <c r="F5" s="5" t="s">
        <v>4</v>
      </c>
      <c r="G5" s="5" t="s">
        <v>5</v>
      </c>
      <c r="H5" s="5"/>
      <c r="I5" s="5" t="s">
        <v>6</v>
      </c>
      <c r="J5" s="5" t="s">
        <v>7</v>
      </c>
      <c r="K5" s="5"/>
      <c r="L5" s="5" t="s">
        <v>8</v>
      </c>
      <c r="M5" s="5" t="s">
        <v>9</v>
      </c>
    </row>
    <row r="6" spans="5:13" x14ac:dyDescent="0.25">
      <c r="E6" s="5" t="s">
        <v>104</v>
      </c>
      <c r="F6" s="5" t="s">
        <v>55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5" t="s">
        <v>105</v>
      </c>
      <c r="F7" s="5" t="s">
        <v>44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5" t="s">
        <v>106</v>
      </c>
      <c r="F8" s="5" t="s">
        <v>44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</sheetData>
  <mergeCells count="8">
    <mergeCell ref="E7:M7"/>
    <mergeCell ref="E8:M8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6"/>
  <sheetViews>
    <sheetView workbookViewId="0">
      <selection activeCell="E4" sqref="E4:M4"/>
    </sheetView>
  </sheetViews>
  <sheetFormatPr defaultRowHeight="15" x14ac:dyDescent="0.25"/>
  <sheetData>
    <row r="1" spans="5:13" x14ac:dyDescent="0.25">
      <c r="E1" s="1" t="s">
        <v>18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89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132</v>
      </c>
      <c r="F3" s="2"/>
      <c r="G3" s="2"/>
      <c r="H3" s="2"/>
      <c r="I3" s="2"/>
      <c r="J3" s="2"/>
      <c r="K3" s="2"/>
      <c r="L3" s="2"/>
      <c r="M3" s="2"/>
    </row>
    <row r="4" spans="5:13" ht="28.5" customHeight="1" x14ac:dyDescent="0.25">
      <c r="E4" s="9" t="s">
        <v>107</v>
      </c>
      <c r="F4" s="3"/>
      <c r="G4" s="3"/>
      <c r="H4" s="3"/>
      <c r="I4" s="3"/>
      <c r="J4" s="3"/>
      <c r="K4" s="3"/>
      <c r="L4" s="3"/>
      <c r="M4" s="3"/>
    </row>
    <row r="5" spans="5:13" x14ac:dyDescent="0.25">
      <c r="E5" s="5" t="s">
        <v>3</v>
      </c>
      <c r="F5" s="5" t="s">
        <v>4</v>
      </c>
      <c r="G5" s="5" t="s">
        <v>5</v>
      </c>
      <c r="H5" s="5"/>
      <c r="I5" s="5" t="s">
        <v>6</v>
      </c>
      <c r="J5" s="5" t="s">
        <v>7</v>
      </c>
      <c r="K5" s="5"/>
      <c r="L5" s="5" t="s">
        <v>8</v>
      </c>
      <c r="M5" s="5" t="s">
        <v>9</v>
      </c>
    </row>
    <row r="6" spans="5:13" x14ac:dyDescent="0.25">
      <c r="E6" s="5" t="s">
        <v>108</v>
      </c>
      <c r="F6" s="5" t="s">
        <v>55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</sheetData>
  <mergeCells count="6"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3" sqref="D3:L3"/>
    </sheetView>
  </sheetViews>
  <sheetFormatPr defaultRowHeight="15" x14ac:dyDescent="0.25"/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89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132</v>
      </c>
      <c r="E3" s="2"/>
      <c r="F3" s="2"/>
      <c r="G3" s="2"/>
      <c r="H3" s="2"/>
      <c r="I3" s="2"/>
      <c r="J3" s="2"/>
      <c r="K3" s="2"/>
      <c r="L3" s="2"/>
    </row>
    <row r="4" spans="4:12" ht="23.25" customHeight="1" x14ac:dyDescent="0.25">
      <c r="D4" s="9" t="s">
        <v>113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114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115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116</v>
      </c>
      <c r="E8" s="5" t="s">
        <v>44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4" sqref="D4:L4"/>
    </sheetView>
  </sheetViews>
  <sheetFormatPr defaultRowHeight="15" x14ac:dyDescent="0.25"/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89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132</v>
      </c>
      <c r="E3" s="2"/>
      <c r="F3" s="2"/>
      <c r="G3" s="2"/>
      <c r="H3" s="2"/>
      <c r="I3" s="2"/>
      <c r="J3" s="2"/>
      <c r="K3" s="2"/>
      <c r="L3" s="2"/>
    </row>
    <row r="4" spans="4:12" ht="23.25" customHeight="1" x14ac:dyDescent="0.25">
      <c r="D4" s="9" t="s">
        <v>117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118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119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120</v>
      </c>
      <c r="E8" s="5" t="s">
        <v>44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3" sqref="D3:L3"/>
    </sheetView>
  </sheetViews>
  <sheetFormatPr defaultRowHeight="15" x14ac:dyDescent="0.25"/>
  <cols>
    <col min="3" max="3" width="9.42578125" customWidth="1"/>
    <col min="12" max="12" width="24.42578125" customWidth="1"/>
  </cols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89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132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9" t="s">
        <v>121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5" t="s">
        <v>3</v>
      </c>
      <c r="E5" s="5" t="s">
        <v>4</v>
      </c>
      <c r="F5" s="5" t="s">
        <v>5</v>
      </c>
      <c r="G5" s="5"/>
      <c r="H5" s="5" t="s">
        <v>6</v>
      </c>
      <c r="I5" s="5" t="s">
        <v>7</v>
      </c>
      <c r="J5" s="5"/>
      <c r="K5" s="5" t="s">
        <v>8</v>
      </c>
      <c r="L5" s="5" t="s">
        <v>9</v>
      </c>
    </row>
    <row r="6" spans="4:12" x14ac:dyDescent="0.25">
      <c r="D6" s="5" t="s">
        <v>122</v>
      </c>
      <c r="E6" s="5" t="s">
        <v>55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123</v>
      </c>
      <c r="E7" s="5" t="s">
        <v>44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124</v>
      </c>
      <c r="E8" s="5" t="s">
        <v>44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7"/>
  <sheetViews>
    <sheetView workbookViewId="0">
      <selection activeCell="E3" sqref="E3:M3"/>
    </sheetView>
  </sheetViews>
  <sheetFormatPr defaultRowHeight="15" x14ac:dyDescent="0.25"/>
  <cols>
    <col min="13" max="13" width="29.7109375" customWidth="1"/>
  </cols>
  <sheetData>
    <row r="1" spans="5:13" x14ac:dyDescent="0.25">
      <c r="E1" s="1" t="s">
        <v>18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89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132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9" t="s">
        <v>125</v>
      </c>
      <c r="F4" s="3"/>
      <c r="G4" s="3"/>
      <c r="H4" s="3"/>
      <c r="I4" s="3"/>
      <c r="J4" s="3"/>
      <c r="K4" s="3"/>
      <c r="L4" s="3"/>
      <c r="M4" s="3"/>
    </row>
    <row r="5" spans="5:13" x14ac:dyDescent="0.25">
      <c r="E5" s="5" t="s">
        <v>3</v>
      </c>
      <c r="F5" s="5" t="s">
        <v>4</v>
      </c>
      <c r="G5" s="5" t="s">
        <v>5</v>
      </c>
      <c r="H5" s="5"/>
      <c r="I5" s="5" t="s">
        <v>6</v>
      </c>
      <c r="J5" s="5" t="s">
        <v>7</v>
      </c>
      <c r="K5" s="5"/>
      <c r="L5" s="5" t="s">
        <v>8</v>
      </c>
      <c r="M5" s="5" t="s">
        <v>9</v>
      </c>
    </row>
    <row r="6" spans="5:13" x14ac:dyDescent="0.25">
      <c r="E6" s="5" t="s">
        <v>126</v>
      </c>
      <c r="F6" s="5" t="s">
        <v>55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5" t="s">
        <v>127</v>
      </c>
      <c r="F7" s="5" t="s">
        <v>44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</sheetData>
  <mergeCells count="7">
    <mergeCell ref="E7:M7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8"/>
  <sheetViews>
    <sheetView workbookViewId="0">
      <selection activeCell="E4" sqref="E4:M4"/>
    </sheetView>
  </sheetViews>
  <sheetFormatPr defaultRowHeight="15" x14ac:dyDescent="0.25"/>
  <cols>
    <col min="4" max="4" width="5.85546875" customWidth="1"/>
    <col min="13" max="13" width="21" customWidth="1"/>
  </cols>
  <sheetData>
    <row r="1" spans="5:13" x14ac:dyDescent="0.25">
      <c r="E1" s="1" t="s">
        <v>18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89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132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9" t="s">
        <v>128</v>
      </c>
      <c r="F4" s="3"/>
      <c r="G4" s="3"/>
      <c r="H4" s="3"/>
      <c r="I4" s="3"/>
      <c r="J4" s="3"/>
      <c r="K4" s="3"/>
      <c r="L4" s="3"/>
      <c r="M4" s="3"/>
    </row>
    <row r="5" spans="5:13" x14ac:dyDescent="0.25">
      <c r="E5" s="5" t="s">
        <v>3</v>
      </c>
      <c r="F5" s="5" t="s">
        <v>4</v>
      </c>
      <c r="G5" s="5" t="s">
        <v>5</v>
      </c>
      <c r="H5" s="5"/>
      <c r="I5" s="5" t="s">
        <v>6</v>
      </c>
      <c r="J5" s="5" t="s">
        <v>7</v>
      </c>
      <c r="K5" s="5"/>
      <c r="L5" s="5" t="s">
        <v>8</v>
      </c>
      <c r="M5" s="5" t="s">
        <v>9</v>
      </c>
    </row>
    <row r="6" spans="5:13" x14ac:dyDescent="0.25">
      <c r="E6" s="5" t="s">
        <v>129</v>
      </c>
      <c r="F6" s="5" t="s">
        <v>55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5" t="s">
        <v>130</v>
      </c>
      <c r="F7" s="5" t="s">
        <v>44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5" t="s">
        <v>131</v>
      </c>
      <c r="F8" s="5" t="s">
        <v>44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</sheetData>
  <mergeCells count="8">
    <mergeCell ref="E7:M7"/>
    <mergeCell ref="E8:M8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9"/>
  <sheetViews>
    <sheetView workbookViewId="0">
      <selection activeCell="D4" sqref="D4:L4"/>
    </sheetView>
  </sheetViews>
  <sheetFormatPr defaultRowHeight="15" x14ac:dyDescent="0.25"/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0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132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26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4" t="s">
        <v>3</v>
      </c>
      <c r="E5" s="4" t="s">
        <v>4</v>
      </c>
      <c r="F5" s="4" t="s">
        <v>5</v>
      </c>
      <c r="G5" s="4"/>
      <c r="H5" s="4" t="s">
        <v>6</v>
      </c>
      <c r="I5" s="4" t="s">
        <v>7</v>
      </c>
      <c r="J5" s="4"/>
      <c r="K5" s="4" t="s">
        <v>8</v>
      </c>
      <c r="L5" s="4" t="s">
        <v>9</v>
      </c>
    </row>
    <row r="6" spans="4:12" x14ac:dyDescent="0.25">
      <c r="D6" s="5" t="s">
        <v>27</v>
      </c>
      <c r="E6" s="5" t="s">
        <v>21</v>
      </c>
      <c r="F6" s="5">
        <v>20</v>
      </c>
      <c r="G6" s="5" t="e">
        <f>F6/#REF!</f>
        <v>#REF!</v>
      </c>
      <c r="H6" s="5">
        <v>46</v>
      </c>
      <c r="I6" s="5">
        <v>28</v>
      </c>
      <c r="J6" s="5">
        <f>I6/H6</f>
        <v>0.60869565217391308</v>
      </c>
      <c r="K6" s="5">
        <v>3</v>
      </c>
      <c r="L6" s="5" t="e">
        <f>K6*G6</f>
        <v>#REF!</v>
      </c>
    </row>
    <row r="7" spans="4:12" x14ac:dyDescent="0.25">
      <c r="D7" s="5" t="s">
        <v>28</v>
      </c>
      <c r="E7" s="5" t="s">
        <v>23</v>
      </c>
      <c r="F7" s="5">
        <v>20</v>
      </c>
      <c r="G7" s="5" t="e">
        <f>F7/#REF!</f>
        <v>#REF!</v>
      </c>
      <c r="H7" s="5">
        <v>46</v>
      </c>
      <c r="I7" s="5">
        <v>31</v>
      </c>
      <c r="J7" s="5">
        <f>I7/H7</f>
        <v>0.67391304347826086</v>
      </c>
      <c r="K7" s="5">
        <v>3</v>
      </c>
      <c r="L7" s="5" t="e">
        <f>K7*G7</f>
        <v>#REF!</v>
      </c>
    </row>
    <row r="8" spans="4:12" x14ac:dyDescent="0.25">
      <c r="D8" s="5" t="s">
        <v>29</v>
      </c>
      <c r="E8" s="5" t="s">
        <v>25</v>
      </c>
      <c r="F8" s="5">
        <v>40</v>
      </c>
      <c r="G8" s="5" t="e">
        <f>F8/#REF!</f>
        <v>#REF!</v>
      </c>
      <c r="H8" s="5">
        <v>46</v>
      </c>
      <c r="I8" s="5">
        <v>34</v>
      </c>
      <c r="J8" s="5">
        <f>I8/H8</f>
        <v>0.73913043478260865</v>
      </c>
      <c r="K8" s="5">
        <v>3</v>
      </c>
      <c r="L8" s="5" t="e">
        <f>K8*G8</f>
        <v>#REF!</v>
      </c>
    </row>
    <row r="9" spans="4:12" x14ac:dyDescent="0.25">
      <c r="D9" s="5"/>
      <c r="E9" s="5"/>
      <c r="F9" s="5"/>
      <c r="G9" s="5"/>
      <c r="H9" s="5"/>
      <c r="I9" s="5"/>
      <c r="J9" s="5"/>
      <c r="K9" s="5"/>
      <c r="L9" s="5"/>
    </row>
  </sheetData>
  <mergeCells count="9">
    <mergeCell ref="D7:L7"/>
    <mergeCell ref="D8:L8"/>
    <mergeCell ref="D9:L9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9"/>
  <sheetViews>
    <sheetView workbookViewId="0">
      <selection activeCell="L10" sqref="L10"/>
    </sheetView>
  </sheetViews>
  <sheetFormatPr defaultRowHeight="15" x14ac:dyDescent="0.25"/>
  <cols>
    <col min="3" max="3" width="5.5703125" customWidth="1"/>
    <col min="12" max="12" width="64.140625" customWidth="1"/>
  </cols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0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132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30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4" t="s">
        <v>3</v>
      </c>
      <c r="E5" s="4" t="s">
        <v>4</v>
      </c>
      <c r="F5" s="4" t="s">
        <v>5</v>
      </c>
      <c r="G5" s="4"/>
      <c r="H5" s="4" t="s">
        <v>6</v>
      </c>
      <c r="I5" s="4" t="s">
        <v>7</v>
      </c>
      <c r="J5" s="4"/>
      <c r="K5" s="4" t="s">
        <v>8</v>
      </c>
      <c r="L5" s="4" t="s">
        <v>9</v>
      </c>
    </row>
    <row r="6" spans="4:12" x14ac:dyDescent="0.25">
      <c r="D6" s="5" t="s">
        <v>31</v>
      </c>
      <c r="E6" s="5" t="s">
        <v>21</v>
      </c>
      <c r="F6" s="5">
        <v>20</v>
      </c>
      <c r="G6" s="5" t="e">
        <f>F6/#REF!</f>
        <v>#REF!</v>
      </c>
      <c r="H6" s="5">
        <v>46</v>
      </c>
      <c r="I6" s="5">
        <v>28</v>
      </c>
      <c r="J6" s="5">
        <f>I6/H6</f>
        <v>0.60869565217391308</v>
      </c>
      <c r="K6" s="5">
        <v>3</v>
      </c>
      <c r="L6" s="5" t="e">
        <f>K6*G6</f>
        <v>#REF!</v>
      </c>
    </row>
    <row r="7" spans="4:12" x14ac:dyDescent="0.25">
      <c r="D7" s="5" t="s">
        <v>32</v>
      </c>
      <c r="E7" s="5" t="s">
        <v>23</v>
      </c>
      <c r="F7" s="5">
        <v>20</v>
      </c>
      <c r="G7" s="5" t="e">
        <f>F7/#REF!</f>
        <v>#REF!</v>
      </c>
      <c r="H7" s="5">
        <v>46</v>
      </c>
      <c r="I7" s="5">
        <v>31</v>
      </c>
      <c r="J7" s="5">
        <f>I7/H7</f>
        <v>0.67391304347826086</v>
      </c>
      <c r="K7" s="5">
        <v>3</v>
      </c>
      <c r="L7" s="5" t="e">
        <f>K7*G7</f>
        <v>#REF!</v>
      </c>
    </row>
    <row r="8" spans="4:12" x14ac:dyDescent="0.25">
      <c r="D8" s="5" t="s">
        <v>33</v>
      </c>
      <c r="E8" s="5" t="s">
        <v>25</v>
      </c>
      <c r="F8" s="5">
        <v>40</v>
      </c>
      <c r="G8" s="5" t="e">
        <f>F8/#REF!</f>
        <v>#REF!</v>
      </c>
      <c r="H8" s="5">
        <v>46</v>
      </c>
      <c r="I8" s="5">
        <v>34</v>
      </c>
      <c r="J8" s="5">
        <f>I8/H8</f>
        <v>0.73913043478260865</v>
      </c>
      <c r="K8" s="5">
        <v>3</v>
      </c>
      <c r="L8" s="5" t="e">
        <f>K8*G8</f>
        <v>#REF!</v>
      </c>
    </row>
    <row r="9" spans="4:12" x14ac:dyDescent="0.25">
      <c r="D9" s="5"/>
      <c r="E9" s="5"/>
      <c r="F9" s="5"/>
      <c r="G9" s="5"/>
      <c r="H9" s="5"/>
      <c r="I9" s="5"/>
      <c r="J9" s="5"/>
      <c r="K9" s="5"/>
      <c r="L9" s="5"/>
    </row>
  </sheetData>
  <mergeCells count="9">
    <mergeCell ref="D7:L7"/>
    <mergeCell ref="D8:L8"/>
    <mergeCell ref="D9:L9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9"/>
  <sheetViews>
    <sheetView workbookViewId="0">
      <selection activeCell="D4" sqref="D4:L4"/>
    </sheetView>
  </sheetViews>
  <sheetFormatPr defaultRowHeight="15" x14ac:dyDescent="0.25"/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0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132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34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4" t="s">
        <v>3</v>
      </c>
      <c r="E5" s="4" t="s">
        <v>4</v>
      </c>
      <c r="F5" s="4" t="s">
        <v>5</v>
      </c>
      <c r="G5" s="4"/>
      <c r="H5" s="4" t="s">
        <v>6</v>
      </c>
      <c r="I5" s="4" t="s">
        <v>7</v>
      </c>
      <c r="J5" s="4"/>
      <c r="K5" s="4" t="s">
        <v>8</v>
      </c>
      <c r="L5" s="4" t="s">
        <v>9</v>
      </c>
    </row>
    <row r="6" spans="4:12" x14ac:dyDescent="0.25">
      <c r="D6" s="5" t="s">
        <v>35</v>
      </c>
      <c r="E6" s="5" t="s">
        <v>36</v>
      </c>
      <c r="F6" s="5">
        <v>20</v>
      </c>
      <c r="G6" s="5" t="e">
        <f>F6/#REF!</f>
        <v>#REF!</v>
      </c>
      <c r="H6" s="5">
        <v>46</v>
      </c>
      <c r="I6" s="5">
        <v>34</v>
      </c>
      <c r="J6" s="5">
        <f>I6/H6</f>
        <v>0.73913043478260865</v>
      </c>
      <c r="K6" s="5">
        <v>3</v>
      </c>
      <c r="L6" s="5" t="e">
        <f>K6*G6</f>
        <v>#REF!</v>
      </c>
    </row>
    <row r="7" spans="4:12" x14ac:dyDescent="0.25">
      <c r="D7" s="5" t="s">
        <v>37</v>
      </c>
      <c r="E7" s="5" t="s">
        <v>38</v>
      </c>
      <c r="F7" s="5">
        <v>20</v>
      </c>
      <c r="G7" s="5" t="e">
        <f>F7/#REF!</f>
        <v>#REF!</v>
      </c>
      <c r="H7" s="5">
        <v>46</v>
      </c>
      <c r="I7" s="5">
        <v>31</v>
      </c>
      <c r="J7" s="5">
        <f>I7/H7</f>
        <v>0.67391304347826086</v>
      </c>
      <c r="K7" s="5">
        <v>3</v>
      </c>
      <c r="L7" s="5" t="e">
        <f>K7*G7</f>
        <v>#REF!</v>
      </c>
    </row>
    <row r="8" spans="4:12" x14ac:dyDescent="0.25">
      <c r="D8" s="5" t="s">
        <v>39</v>
      </c>
      <c r="E8" s="5" t="s">
        <v>40</v>
      </c>
      <c r="F8" s="5">
        <v>20</v>
      </c>
      <c r="G8" s="5">
        <v>1</v>
      </c>
      <c r="H8" s="5">
        <v>46</v>
      </c>
      <c r="I8" s="5">
        <v>26</v>
      </c>
      <c r="J8" s="5">
        <f>I8/H8</f>
        <v>0.56521739130434778</v>
      </c>
      <c r="K8" s="5">
        <v>2</v>
      </c>
      <c r="L8" s="5">
        <f>K8*G8</f>
        <v>2</v>
      </c>
    </row>
    <row r="9" spans="4:12" x14ac:dyDescent="0.25">
      <c r="D9" s="5"/>
      <c r="E9" s="5"/>
      <c r="F9" s="5"/>
      <c r="G9" s="5"/>
      <c r="H9" s="5"/>
      <c r="I9" s="5"/>
      <c r="J9" s="5"/>
      <c r="K9" s="5"/>
      <c r="L9" s="5"/>
    </row>
  </sheetData>
  <mergeCells count="9">
    <mergeCell ref="D7:L7"/>
    <mergeCell ref="D8:L8"/>
    <mergeCell ref="D9:L9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7"/>
  <sheetViews>
    <sheetView workbookViewId="0">
      <selection activeCell="E4" sqref="E4:M4"/>
    </sheetView>
  </sheetViews>
  <sheetFormatPr defaultRowHeight="15" x14ac:dyDescent="0.25"/>
  <sheetData>
    <row r="1" spans="5:13" x14ac:dyDescent="0.25">
      <c r="E1" s="1" t="s">
        <v>18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0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132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41</v>
      </c>
      <c r="F4" s="3"/>
      <c r="G4" s="3"/>
      <c r="H4" s="3"/>
      <c r="I4" s="3"/>
      <c r="J4" s="3"/>
      <c r="K4" s="3"/>
      <c r="L4" s="3"/>
      <c r="M4" s="3"/>
    </row>
    <row r="5" spans="5:13" x14ac:dyDescent="0.25">
      <c r="E5" s="4" t="s">
        <v>3</v>
      </c>
      <c r="F5" s="4" t="s">
        <v>4</v>
      </c>
      <c r="G5" s="4" t="s">
        <v>5</v>
      </c>
      <c r="H5" s="4"/>
      <c r="I5" s="4" t="s">
        <v>6</v>
      </c>
      <c r="J5" s="4" t="s">
        <v>7</v>
      </c>
      <c r="K5" s="4"/>
      <c r="L5" s="4" t="s">
        <v>8</v>
      </c>
      <c r="M5" s="4" t="s">
        <v>9</v>
      </c>
    </row>
    <row r="6" spans="5:13" x14ac:dyDescent="0.25">
      <c r="E6" s="5" t="s">
        <v>42</v>
      </c>
      <c r="F6" s="5" t="s">
        <v>36</v>
      </c>
      <c r="G6" s="5">
        <v>20</v>
      </c>
      <c r="H6" s="5" t="e">
        <f>G6/#REF!</f>
        <v>#REF!</v>
      </c>
      <c r="I6" s="5">
        <v>46</v>
      </c>
      <c r="J6" s="5">
        <v>43</v>
      </c>
      <c r="K6" s="5">
        <f>J6/I6</f>
        <v>0.93478260869565222</v>
      </c>
      <c r="L6" s="5">
        <v>3</v>
      </c>
      <c r="M6" s="5" t="e">
        <f>L6*H6</f>
        <v>#REF!</v>
      </c>
    </row>
    <row r="7" spans="5:13" x14ac:dyDescent="0.25">
      <c r="E7" s="5" t="s">
        <v>43</v>
      </c>
      <c r="F7" s="5" t="s">
        <v>44</v>
      </c>
      <c r="G7" s="5">
        <v>20</v>
      </c>
      <c r="H7" s="5" t="e">
        <f>G7/#REF!</f>
        <v>#REF!</v>
      </c>
      <c r="I7" s="5">
        <v>46</v>
      </c>
      <c r="J7" s="5">
        <v>7</v>
      </c>
      <c r="K7" s="5">
        <f>J7/I7</f>
        <v>0.15217391304347827</v>
      </c>
      <c r="L7" s="5">
        <v>1</v>
      </c>
      <c r="M7" s="5" t="e">
        <f>L7*H7</f>
        <v>#REF!</v>
      </c>
    </row>
  </sheetData>
  <mergeCells count="7">
    <mergeCell ref="E7:M7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4" sqref="D4:L4"/>
    </sheetView>
  </sheetViews>
  <sheetFormatPr defaultRowHeight="15" x14ac:dyDescent="0.25"/>
  <sheetData>
    <row r="1" spans="4:12" x14ac:dyDescent="0.25">
      <c r="D1" s="1" t="s">
        <v>18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0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133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45</v>
      </c>
      <c r="E4" s="3"/>
      <c r="F4" s="3"/>
      <c r="G4" s="3"/>
      <c r="H4" s="3"/>
      <c r="I4" s="3"/>
      <c r="J4" s="3"/>
      <c r="K4" s="3"/>
      <c r="L4" s="3"/>
    </row>
    <row r="5" spans="4:12" x14ac:dyDescent="0.25">
      <c r="D5" s="4" t="s">
        <v>3</v>
      </c>
      <c r="E5" s="4" t="s">
        <v>4</v>
      </c>
      <c r="F5" s="4" t="s">
        <v>5</v>
      </c>
      <c r="G5" s="4"/>
      <c r="H5" s="4" t="s">
        <v>6</v>
      </c>
      <c r="I5" s="4" t="s">
        <v>7</v>
      </c>
      <c r="J5" s="4"/>
      <c r="K5" s="4" t="s">
        <v>8</v>
      </c>
      <c r="L5" s="4" t="s">
        <v>9</v>
      </c>
    </row>
    <row r="6" spans="4:12" x14ac:dyDescent="0.25">
      <c r="D6" s="5" t="s">
        <v>46</v>
      </c>
      <c r="E6" s="5" t="s">
        <v>23</v>
      </c>
      <c r="F6" s="5">
        <v>20</v>
      </c>
      <c r="G6" s="5" t="e">
        <f>F6/#REF!</f>
        <v>#REF!</v>
      </c>
      <c r="H6" s="5">
        <v>46</v>
      </c>
      <c r="I6" s="5">
        <v>18</v>
      </c>
      <c r="J6" s="5">
        <f>I6/H6</f>
        <v>0.39130434782608697</v>
      </c>
      <c r="K6" s="5">
        <v>1</v>
      </c>
      <c r="L6" s="5" t="e">
        <f>K6*G6</f>
        <v>#REF!</v>
      </c>
    </row>
    <row r="7" spans="4:12" x14ac:dyDescent="0.25">
      <c r="D7" s="5" t="s">
        <v>47</v>
      </c>
      <c r="E7" s="5" t="s">
        <v>11</v>
      </c>
      <c r="F7" s="5">
        <v>7</v>
      </c>
      <c r="G7" s="5" t="e">
        <f>F7/#REF!</f>
        <v>#REF!</v>
      </c>
      <c r="H7" s="5">
        <v>46</v>
      </c>
      <c r="I7" s="5">
        <v>28</v>
      </c>
      <c r="J7" s="5">
        <f>I7/H7</f>
        <v>0.60869565217391308</v>
      </c>
      <c r="K7" s="5">
        <v>3</v>
      </c>
      <c r="L7" s="5" t="e">
        <f>K7*G7</f>
        <v>#REF!</v>
      </c>
    </row>
    <row r="8" spans="4:12" x14ac:dyDescent="0.25">
      <c r="D8" s="5" t="s">
        <v>48</v>
      </c>
      <c r="E8" s="5" t="s">
        <v>49</v>
      </c>
      <c r="F8" s="5">
        <v>18</v>
      </c>
      <c r="G8" s="5" t="e">
        <f>F8/#REF!</f>
        <v>#REF!</v>
      </c>
      <c r="H8" s="5">
        <v>46</v>
      </c>
      <c r="I8" s="5">
        <v>18</v>
      </c>
      <c r="J8" s="5">
        <f t="shared" ref="J8" si="0">I8/H8</f>
        <v>0.39130434782608697</v>
      </c>
      <c r="K8" s="5">
        <v>1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K7"/>
  <sheetViews>
    <sheetView workbookViewId="0">
      <selection activeCell="C4" sqref="C4:K4"/>
    </sheetView>
  </sheetViews>
  <sheetFormatPr defaultRowHeight="15" x14ac:dyDescent="0.25"/>
  <sheetData>
    <row r="1" spans="3:11" x14ac:dyDescent="0.25">
      <c r="C1" s="1" t="s">
        <v>18</v>
      </c>
      <c r="D1" s="1"/>
      <c r="E1" s="1"/>
      <c r="F1" s="1"/>
      <c r="G1" s="1"/>
      <c r="H1" s="1"/>
      <c r="I1" s="1"/>
      <c r="J1" s="1"/>
      <c r="K1" s="1"/>
    </row>
    <row r="2" spans="3:11" x14ac:dyDescent="0.25">
      <c r="C2" s="1" t="s">
        <v>0</v>
      </c>
      <c r="D2" s="1"/>
      <c r="E2" s="1"/>
      <c r="F2" s="1"/>
      <c r="G2" s="1"/>
      <c r="H2" s="1"/>
      <c r="I2" s="1"/>
      <c r="J2" s="1"/>
      <c r="K2" s="1"/>
    </row>
    <row r="3" spans="3:11" ht="18.75" x14ac:dyDescent="0.25">
      <c r="C3" s="2" t="s">
        <v>132</v>
      </c>
      <c r="D3" s="2"/>
      <c r="E3" s="2"/>
      <c r="F3" s="2"/>
      <c r="G3" s="2"/>
      <c r="H3" s="2"/>
      <c r="I3" s="2"/>
      <c r="J3" s="2"/>
      <c r="K3" s="2"/>
    </row>
    <row r="4" spans="3:11" ht="15.75" x14ac:dyDescent="0.25">
      <c r="C4" s="3" t="s">
        <v>50</v>
      </c>
      <c r="D4" s="3"/>
      <c r="E4" s="3"/>
      <c r="F4" s="3"/>
      <c r="G4" s="3"/>
      <c r="H4" s="3"/>
      <c r="I4" s="3"/>
      <c r="J4" s="3"/>
      <c r="K4" s="3"/>
    </row>
    <row r="5" spans="3:11" x14ac:dyDescent="0.25">
      <c r="C5" s="4" t="s">
        <v>3</v>
      </c>
      <c r="D5" s="4" t="s">
        <v>4</v>
      </c>
      <c r="E5" s="4" t="s">
        <v>5</v>
      </c>
      <c r="F5" s="4"/>
      <c r="G5" s="4" t="s">
        <v>6</v>
      </c>
      <c r="H5" s="4" t="s">
        <v>7</v>
      </c>
      <c r="I5" s="4"/>
      <c r="J5" s="4" t="s">
        <v>8</v>
      </c>
      <c r="K5" s="4" t="s">
        <v>9</v>
      </c>
    </row>
    <row r="6" spans="3:11" x14ac:dyDescent="0.25">
      <c r="C6" s="5" t="s">
        <v>51</v>
      </c>
      <c r="D6" s="5" t="s">
        <v>23</v>
      </c>
      <c r="E6" s="5">
        <v>20</v>
      </c>
      <c r="F6" s="5" t="e">
        <f>E6/#REF!</f>
        <v>#REF!</v>
      </c>
      <c r="G6" s="5">
        <v>46</v>
      </c>
      <c r="H6" s="5">
        <v>46</v>
      </c>
      <c r="I6" s="5">
        <f>H6/G6</f>
        <v>1</v>
      </c>
      <c r="J6" s="5">
        <v>3</v>
      </c>
      <c r="K6" s="5" t="e">
        <f>J6*F6</f>
        <v>#REF!</v>
      </c>
    </row>
    <row r="7" spans="3:11" x14ac:dyDescent="0.25">
      <c r="C7" s="5" t="s">
        <v>52</v>
      </c>
      <c r="D7" s="5" t="s">
        <v>44</v>
      </c>
      <c r="E7" s="5">
        <v>20</v>
      </c>
      <c r="F7" s="5" t="e">
        <f>E7/#REF!</f>
        <v>#REF!</v>
      </c>
      <c r="G7" s="5">
        <v>46</v>
      </c>
      <c r="H7" s="5">
        <v>46</v>
      </c>
      <c r="I7" s="5">
        <f>H7/G7</f>
        <v>1</v>
      </c>
      <c r="J7" s="5">
        <v>3</v>
      </c>
      <c r="K7" s="5" t="e">
        <f>J7*F7</f>
        <v>#REF!</v>
      </c>
    </row>
  </sheetData>
  <mergeCells count="7">
    <mergeCell ref="C7:K7"/>
    <mergeCell ref="C1:K1"/>
    <mergeCell ref="C2:K2"/>
    <mergeCell ref="C3:K3"/>
    <mergeCell ref="C4:K4"/>
    <mergeCell ref="C5:K5"/>
    <mergeCell ref="C6:K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8"/>
  <sheetViews>
    <sheetView workbookViewId="0">
      <selection activeCell="I9" sqref="I9"/>
    </sheetView>
  </sheetViews>
  <sheetFormatPr defaultRowHeight="15" x14ac:dyDescent="0.25"/>
  <cols>
    <col min="10" max="10" width="29.140625" customWidth="1"/>
  </cols>
  <sheetData>
    <row r="1" spans="2:10" x14ac:dyDescent="0.25">
      <c r="B1" s="1" t="s">
        <v>18</v>
      </c>
      <c r="C1" s="1"/>
      <c r="D1" s="1"/>
      <c r="E1" s="1"/>
      <c r="F1" s="1"/>
      <c r="G1" s="1"/>
      <c r="H1" s="1"/>
      <c r="I1" s="1"/>
      <c r="J1" s="1"/>
    </row>
    <row r="2" spans="2:10" x14ac:dyDescent="0.25">
      <c r="B2" s="1" t="s">
        <v>53</v>
      </c>
      <c r="C2" s="1"/>
      <c r="D2" s="1"/>
      <c r="E2" s="1"/>
      <c r="F2" s="1"/>
      <c r="G2" s="1"/>
      <c r="H2" s="1"/>
      <c r="I2" s="1"/>
      <c r="J2" s="1"/>
    </row>
    <row r="3" spans="2:10" ht="18.75" x14ac:dyDescent="0.25">
      <c r="B3" s="2" t="s">
        <v>132</v>
      </c>
      <c r="C3" s="2"/>
      <c r="D3" s="2"/>
      <c r="E3" s="2"/>
      <c r="F3" s="2"/>
      <c r="G3" s="2"/>
      <c r="H3" s="2"/>
      <c r="I3" s="2"/>
      <c r="J3" s="2"/>
    </row>
    <row r="4" spans="2:10" ht="15.75" x14ac:dyDescent="0.25">
      <c r="B4" s="3" t="s">
        <v>57</v>
      </c>
      <c r="C4" s="3"/>
      <c r="D4" s="3"/>
      <c r="E4" s="3"/>
      <c r="F4" s="3"/>
      <c r="G4" s="3"/>
      <c r="H4" s="3"/>
      <c r="I4" s="3"/>
      <c r="J4" s="3"/>
    </row>
    <row r="5" spans="2:10" x14ac:dyDescent="0.25">
      <c r="B5" s="5" t="s">
        <v>3</v>
      </c>
      <c r="C5" s="5" t="s">
        <v>4</v>
      </c>
      <c r="D5" s="5" t="s">
        <v>5</v>
      </c>
      <c r="E5" s="5"/>
      <c r="F5" s="5" t="s">
        <v>6</v>
      </c>
      <c r="G5" s="5" t="s">
        <v>7</v>
      </c>
      <c r="H5" s="5"/>
      <c r="I5" s="5" t="s">
        <v>8</v>
      </c>
      <c r="J5" s="5" t="s">
        <v>9</v>
      </c>
    </row>
    <row r="6" spans="2:10" x14ac:dyDescent="0.25">
      <c r="B6" s="5" t="s">
        <v>58</v>
      </c>
      <c r="C6" s="5" t="s">
        <v>36</v>
      </c>
      <c r="D6" s="5">
        <v>20</v>
      </c>
      <c r="E6" s="5" t="e">
        <f>D6/#REF!</f>
        <v>#REF!</v>
      </c>
      <c r="F6" s="5">
        <v>46</v>
      </c>
      <c r="G6" s="5">
        <v>42</v>
      </c>
      <c r="H6" s="5">
        <f>G6/F6</f>
        <v>0.91304347826086951</v>
      </c>
      <c r="I6" s="5">
        <v>3</v>
      </c>
      <c r="J6" s="5" t="e">
        <f>I6*E6</f>
        <v>#REF!</v>
      </c>
    </row>
    <row r="7" spans="2:10" x14ac:dyDescent="0.25">
      <c r="B7" s="5" t="s">
        <v>59</v>
      </c>
      <c r="C7" s="5"/>
      <c r="D7" s="5">
        <v>5</v>
      </c>
      <c r="E7" s="5" t="e">
        <f>D7/#REF!</f>
        <v>#REF!</v>
      </c>
      <c r="F7" s="5">
        <v>46</v>
      </c>
      <c r="G7" s="5">
        <v>40</v>
      </c>
      <c r="H7" s="5">
        <f>G7/F7</f>
        <v>0.86956521739130432</v>
      </c>
      <c r="I7" s="5">
        <v>3</v>
      </c>
      <c r="J7" s="5" t="e">
        <f>I7*E7</f>
        <v>#REF!</v>
      </c>
    </row>
    <row r="8" spans="2:10" x14ac:dyDescent="0.25">
      <c r="B8" s="5" t="s">
        <v>60</v>
      </c>
      <c r="C8" s="5"/>
      <c r="D8" s="5">
        <v>5</v>
      </c>
      <c r="E8" s="5" t="e">
        <f>D8/#REF!</f>
        <v>#REF!</v>
      </c>
      <c r="F8" s="5">
        <v>46</v>
      </c>
      <c r="G8" s="5">
        <v>45</v>
      </c>
      <c r="H8" s="5">
        <f>G8/F8</f>
        <v>0.97826086956521741</v>
      </c>
      <c r="I8" s="5">
        <v>3</v>
      </c>
      <c r="J8" s="5" t="e">
        <f>I8*E8</f>
        <v>#REF!</v>
      </c>
    </row>
  </sheetData>
  <mergeCells count="8">
    <mergeCell ref="B7:J7"/>
    <mergeCell ref="B8:J8"/>
    <mergeCell ref="B1:J1"/>
    <mergeCell ref="B2:J2"/>
    <mergeCell ref="B3:J3"/>
    <mergeCell ref="B4:J4"/>
    <mergeCell ref="B5:J5"/>
    <mergeCell ref="B6:J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AF</vt:lpstr>
      <vt:lpstr>BTA</vt:lpstr>
      <vt:lpstr>DAS</vt:lpstr>
      <vt:lpstr>ME</vt:lpstr>
      <vt:lpstr>OB</vt:lpstr>
      <vt:lpstr>PoM</vt:lpstr>
      <vt:lpstr>Stat Mgmt</vt:lpstr>
      <vt:lpstr>FoM</vt:lpstr>
      <vt:lpstr>CO</vt:lpstr>
      <vt:lpstr>BEE</vt:lpstr>
      <vt:lpstr>OM</vt:lpstr>
      <vt:lpstr>WODT</vt:lpstr>
      <vt:lpstr>LAM</vt:lpstr>
      <vt:lpstr>MA</vt:lpstr>
      <vt:lpstr>MHR</vt:lpstr>
      <vt:lpstr>PSC</vt:lpstr>
      <vt:lpstr>MM</vt:lpstr>
      <vt:lpstr>ACF</vt:lpstr>
      <vt:lpstr>AHRM</vt:lpstr>
      <vt:lpstr>SM</vt:lpstr>
      <vt:lpstr>BESS</vt:lpstr>
      <vt:lpstr>OR</vt:lpstr>
      <vt:lpstr>SS</vt:lpstr>
      <vt:lpstr>WoE</vt:lpstr>
      <vt:lpstr>BRM</vt:lpstr>
      <vt:lpstr>BA</vt:lpstr>
      <vt:lpstr>MIS</vt:lpstr>
      <vt:lpstr>MPC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Deepika laal.</dc:creator>
  <cp:lastModifiedBy>Deepika laal.</cp:lastModifiedBy>
  <dcterms:created xsi:type="dcterms:W3CDTF">2022-02-07T10:30:25Z</dcterms:created>
  <dcterms:modified xsi:type="dcterms:W3CDTF">2022-02-08T04:27:51Z</dcterms:modified>
</cp:coreProperties>
</file>