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eepika.lal\Desktop\AQAR\Annexures\"/>
    </mc:Choice>
  </mc:AlternateContent>
  <bookViews>
    <workbookView xWindow="0" yWindow="0" windowWidth="20490" windowHeight="6705" firstSheet="13" activeTab="24"/>
  </bookViews>
  <sheets>
    <sheet name="AF" sheetId="1" r:id="rId1"/>
    <sheet name="BTA" sheetId="2" r:id="rId2"/>
    <sheet name="DAS" sheetId="3" r:id="rId3"/>
    <sheet name="FoM" sheetId="4" r:id="rId4"/>
    <sheet name="ME" sheetId="5" r:id="rId5"/>
    <sheet name="OB" sheetId="6" r:id="rId6"/>
    <sheet name="SoM" sheetId="8" r:id="rId7"/>
    <sheet name="PoM" sheetId="7" r:id="rId8"/>
    <sheet name="BEE" sheetId="9" r:id="rId9"/>
    <sheet name="BESS" sheetId="10" r:id="rId10"/>
    <sheet name="CF" sheetId="11" r:id="rId11"/>
    <sheet name="MA" sheetId="12" r:id="rId12"/>
    <sheet name="MM" sheetId="13" r:id="rId13"/>
    <sheet name="OM" sheetId="14" r:id="rId14"/>
    <sheet name="PSC" sheetId="15" r:id="rId15"/>
    <sheet name="WODT" sheetId="16" r:id="rId16"/>
    <sheet name="ACF" sheetId="17" r:id="rId17"/>
    <sheet name="AMC" sheetId="18" r:id="rId18"/>
    <sheet name="SS" sheetId="19" r:id="rId19"/>
    <sheet name="SM" sheetId="20" r:id="rId20"/>
    <sheet name="WoE" sheetId="21" r:id="rId21"/>
    <sheet name="BRM" sheetId="22" r:id="rId22"/>
    <sheet name="LAM" sheetId="23" r:id="rId23"/>
    <sheet name="MIS" sheetId="27" r:id="rId24"/>
    <sheet name="Service MGT" sheetId="28" r:id="rId2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8" i="28" l="1"/>
  <c r="I8" i="28"/>
  <c r="N8" i="28" s="1"/>
  <c r="N7" i="28"/>
  <c r="L7" i="28"/>
  <c r="I7" i="28"/>
  <c r="N6" i="28"/>
  <c r="L6" i="28"/>
  <c r="I6" i="28"/>
  <c r="K7" i="27"/>
  <c r="H7" i="27"/>
  <c r="M7" i="27" s="1"/>
  <c r="K6" i="27"/>
  <c r="H6" i="27"/>
  <c r="M6" i="27" s="1"/>
  <c r="L7" i="23"/>
  <c r="I7" i="23"/>
  <c r="N7" i="23" s="1"/>
  <c r="N6" i="23"/>
  <c r="L6" i="23"/>
  <c r="I6" i="23"/>
  <c r="N8" i="22"/>
  <c r="L8" i="22"/>
  <c r="I8" i="22"/>
  <c r="N7" i="22"/>
  <c r="L7" i="22"/>
  <c r="I7" i="22"/>
  <c r="L6" i="22"/>
  <c r="I6" i="22"/>
  <c r="N6" i="22" s="1"/>
  <c r="M8" i="21"/>
  <c r="K8" i="21"/>
  <c r="H8" i="21"/>
  <c r="K7" i="21"/>
  <c r="H7" i="21"/>
  <c r="M7" i="21" s="1"/>
  <c r="K6" i="21"/>
  <c r="H6" i="21"/>
  <c r="M6" i="21" s="1"/>
  <c r="L8" i="20"/>
  <c r="I8" i="20"/>
  <c r="N8" i="20" s="1"/>
  <c r="N7" i="20"/>
  <c r="L7" i="20"/>
  <c r="I7" i="20"/>
  <c r="N6" i="20"/>
  <c r="L6" i="20"/>
  <c r="I6" i="20"/>
  <c r="K6" i="19"/>
  <c r="H6" i="19"/>
  <c r="M6" i="19" s="1"/>
  <c r="L8" i="18"/>
  <c r="I8" i="18"/>
  <c r="N8" i="18" s="1"/>
  <c r="N7" i="18"/>
  <c r="L7" i="18"/>
  <c r="I7" i="18"/>
  <c r="N6" i="18"/>
  <c r="L6" i="18"/>
  <c r="I6" i="18"/>
  <c r="L10" i="17"/>
  <c r="I10" i="17"/>
  <c r="N10" i="17" s="1"/>
  <c r="L9" i="17"/>
  <c r="I9" i="17"/>
  <c r="N9" i="17" s="1"/>
  <c r="N8" i="17"/>
  <c r="L8" i="17"/>
  <c r="I8" i="17"/>
  <c r="L7" i="17"/>
  <c r="I7" i="17"/>
  <c r="N7" i="17" s="1"/>
  <c r="L6" i="17"/>
  <c r="I6" i="17"/>
  <c r="N6" i="17" s="1"/>
  <c r="K8" i="16"/>
  <c r="H8" i="16"/>
  <c r="M8" i="16" s="1"/>
  <c r="M7" i="16"/>
  <c r="K7" i="16"/>
  <c r="H7" i="16"/>
  <c r="M6" i="16"/>
  <c r="K6" i="16"/>
  <c r="H6" i="16"/>
  <c r="K7" i="15"/>
  <c r="H7" i="15"/>
  <c r="M7" i="15" s="1"/>
  <c r="M6" i="15"/>
  <c r="K6" i="15"/>
  <c r="H6" i="15"/>
  <c r="N8" i="14"/>
  <c r="L8" i="14"/>
  <c r="I8" i="14"/>
  <c r="L7" i="14"/>
  <c r="I7" i="14"/>
  <c r="N7" i="14" s="1"/>
  <c r="L6" i="14"/>
  <c r="I6" i="14"/>
  <c r="N6" i="14" s="1"/>
  <c r="K8" i="13"/>
  <c r="H8" i="13"/>
  <c r="M8" i="13" s="1"/>
  <c r="M7" i="13"/>
  <c r="K7" i="13"/>
  <c r="H7" i="13"/>
  <c r="M6" i="13"/>
  <c r="K6" i="13"/>
  <c r="H6" i="13"/>
  <c r="J8" i="12"/>
  <c r="G8" i="12"/>
  <c r="L8" i="12" s="1"/>
  <c r="L7" i="12"/>
  <c r="J7" i="12"/>
  <c r="G7" i="12"/>
  <c r="L6" i="12"/>
  <c r="J6" i="12"/>
  <c r="G6" i="12"/>
  <c r="M8" i="11"/>
  <c r="K8" i="11"/>
  <c r="H8" i="11"/>
  <c r="K7" i="11"/>
  <c r="H7" i="11"/>
  <c r="M7" i="11" s="1"/>
  <c r="K6" i="11"/>
  <c r="H6" i="11"/>
  <c r="M6" i="11" s="1"/>
  <c r="K7" i="10"/>
  <c r="H7" i="10"/>
  <c r="M7" i="10" s="1"/>
  <c r="K6" i="10"/>
  <c r="H6" i="10"/>
  <c r="M6" i="10" s="1"/>
  <c r="K8" i="9"/>
  <c r="H8" i="9"/>
  <c r="M8" i="9" s="1"/>
  <c r="M7" i="9"/>
  <c r="K7" i="9"/>
  <c r="H7" i="9"/>
  <c r="K6" i="9"/>
  <c r="H6" i="9"/>
  <c r="M6" i="9" s="1"/>
  <c r="J8" i="8"/>
  <c r="G8" i="8"/>
  <c r="L8" i="8" s="1"/>
  <c r="L7" i="8"/>
  <c r="J7" i="8"/>
  <c r="G7" i="8"/>
  <c r="L6" i="8"/>
  <c r="J6" i="8"/>
  <c r="G6" i="8"/>
  <c r="M7" i="7"/>
  <c r="K7" i="7"/>
  <c r="H7" i="7"/>
  <c r="K6" i="7"/>
  <c r="H6" i="7"/>
  <c r="M6" i="7" s="1"/>
  <c r="K8" i="6"/>
  <c r="H8" i="6"/>
  <c r="M8" i="6" s="1"/>
  <c r="M7" i="6"/>
  <c r="K7" i="6"/>
  <c r="H7" i="6"/>
  <c r="M6" i="6"/>
  <c r="K6" i="6"/>
  <c r="H6" i="6"/>
  <c r="J8" i="5"/>
  <c r="G8" i="5"/>
  <c r="L8" i="5" s="1"/>
  <c r="L7" i="5"/>
  <c r="J7" i="5"/>
  <c r="G7" i="5"/>
  <c r="L6" i="5"/>
  <c r="J6" i="5"/>
  <c r="G6" i="5"/>
  <c r="J7" i="4"/>
  <c r="G7" i="4"/>
  <c r="L7" i="4" s="1"/>
  <c r="L6" i="4"/>
  <c r="J6" i="4"/>
  <c r="G6" i="4"/>
  <c r="J8" i="3"/>
  <c r="G8" i="3"/>
  <c r="L8" i="3" s="1"/>
  <c r="L7" i="3"/>
  <c r="J7" i="3"/>
  <c r="G7" i="3"/>
  <c r="L6" i="3"/>
  <c r="J6" i="3"/>
  <c r="G6" i="3"/>
  <c r="J8" i="2"/>
  <c r="G8" i="2"/>
  <c r="L8" i="2" s="1"/>
  <c r="L7" i="2"/>
  <c r="J7" i="2"/>
  <c r="G7" i="2"/>
  <c r="J6" i="2"/>
  <c r="G6" i="2"/>
  <c r="L6" i="2" s="1"/>
  <c r="J9" i="1"/>
  <c r="G9" i="1"/>
  <c r="L9" i="1" s="1"/>
  <c r="L8" i="1"/>
  <c r="J8" i="1"/>
  <c r="G8" i="1"/>
  <c r="J7" i="1"/>
  <c r="G7" i="1"/>
  <c r="L7" i="1" s="1"/>
  <c r="J6" i="1"/>
  <c r="G6" i="1"/>
  <c r="L6" i="1" s="1"/>
</calcChain>
</file>

<file path=xl/sharedStrings.xml><?xml version="1.0" encoding="utf-8"?>
<sst xmlns="http://schemas.openxmlformats.org/spreadsheetml/2006/main" count="415" uniqueCount="109">
  <si>
    <t>Jaipuria Institute of Management, Noida</t>
  </si>
  <si>
    <t>Academic Year: 2020-21 | Batch: 2020-22 | 1st Trimester</t>
  </si>
  <si>
    <t>CLO</t>
  </si>
  <si>
    <t>Assessment Task</t>
  </si>
  <si>
    <t>Alloted Marks</t>
  </si>
  <si>
    <t>Total 
students</t>
  </si>
  <si>
    <t>Students achieving 
the target</t>
  </si>
  <si>
    <t>Attainment
Level</t>
  </si>
  <si>
    <t>Weighted
Attainment
Level</t>
  </si>
  <si>
    <t>News Log and Presentation (NLP)</t>
  </si>
  <si>
    <t>CLO-2: Deconstruct business text and comprehend. (Apply) (PLO 1)</t>
  </si>
  <si>
    <t>Group Project</t>
  </si>
  <si>
    <t>CLO-3: Develop a habit of preparing and leveraging on professional content repository.</t>
  </si>
  <si>
    <t xml:space="preserve">Course:  : Accounting Fundamentals </t>
  </si>
  <si>
    <t>Program: PGDM (SM)</t>
  </si>
  <si>
    <t xml:space="preserve">CLO-1: Explain accounting concepts, principles &amp; conventions </t>
  </si>
  <si>
    <t xml:space="preserve">CLO-2: Prepare financial statements from the given trial balance data </t>
  </si>
  <si>
    <t>CLO-3: Interpret financial statements</t>
  </si>
  <si>
    <t xml:space="preserve">CLO-4: Identify ethical issues in accounting  </t>
  </si>
  <si>
    <t>Course:  : Business Text Analysis: Reading &amp;Writing</t>
  </si>
  <si>
    <t>CLO-1: Use writing tools to write with clarity and organization. (Apply) (PLO1)</t>
  </si>
  <si>
    <t>Course:  : – Data Analysis Using Spreadsheet (DAS)</t>
  </si>
  <si>
    <t>CLO-1: Recognize the basic spreadsheet elements for data preparation. (Remember- Conceptual)</t>
  </si>
  <si>
    <t>CLO-2: Classify the appropriate spreadsheet functions to a situation. (Understand-Conceptual)</t>
  </si>
  <si>
    <t>CLO-3: Use the given data for decision-making. (Apply-Metacognitive)</t>
  </si>
  <si>
    <t xml:space="preserve">Course:  : Fundamentals of Marketing </t>
  </si>
  <si>
    <t>CLO-1:  Summarize fundamental concepts of marketing * (Understand-Factual)</t>
  </si>
  <si>
    <t xml:space="preserve">CLO-2: Carry out marketing environment analysis for a firm in a given business situation (ApplyProcedural). </t>
  </si>
  <si>
    <t>Course:  : Managerial Economics</t>
  </si>
  <si>
    <t>CLO-1:  Explain fundamentals of Managerial Economics (Understand – Conceptual)</t>
  </si>
  <si>
    <t xml:space="preserve">CLO-2: Apply the economic approach to individual and business decision making (Apply – Procedural) </t>
  </si>
  <si>
    <t>CLO-3: Analyze real-world business problems with relevant economic framework (Analyze – Metacognitive)</t>
  </si>
  <si>
    <t>Course:  : Organizational Behaviour</t>
  </si>
  <si>
    <t>CLO-1:  Apply relevant conceptual frameworks to business situations.</t>
  </si>
  <si>
    <t>CLO-2: Develop self-awareness for interpersonal effectiveness.</t>
  </si>
  <si>
    <t>CLO-3: Demonstrate the ability to lead and work in teams to achieve desired goals.</t>
  </si>
  <si>
    <t>Course:  : Principles of Management</t>
  </si>
  <si>
    <t xml:space="preserve">CLO-1:  Explain evolution of management theories and practices </t>
  </si>
  <si>
    <t>CLO-2: Examine how various managerial functions influence the internal environment of
organizations</t>
  </si>
  <si>
    <t>Course:  : Statistics for Management</t>
  </si>
  <si>
    <t xml:space="preserve">CLO-1:  Carry out exploratory data analysis. </t>
  </si>
  <si>
    <t xml:space="preserve">CLO-2: Analyze uncertain business situations. </t>
  </si>
  <si>
    <t xml:space="preserve">CLO-3: Apply relevant conceptual frameworks to business situations for inferences. </t>
  </si>
  <si>
    <t>Course:  Business and Economic Environment</t>
  </si>
  <si>
    <t xml:space="preserve">CLO-1:  Interpret the current macroeconomic issues impacting the economy. (Understand – Conceptual) </t>
  </si>
  <si>
    <t xml:space="preserve">CLO-2: Analyze business implications of macroeconomic disequilibrium. (Analyze – Procedural) </t>
  </si>
  <si>
    <t>CLO-3: Examine the impact of macroeconomic policies on business and economic environment. (Analyze – Metacognitive)</t>
  </si>
  <si>
    <t>Academic Year: 2020-21 | Batch: 2020-22 | 2nd Trimester</t>
  </si>
  <si>
    <t xml:space="preserve">Course:   Business, Environment and Social Sustainability (Seminar Mode) </t>
  </si>
  <si>
    <t>CLO-1:  Illustrate business, environmental and social sustainability issues</t>
  </si>
  <si>
    <t xml:space="preserve">CLO-2: Identify key sustainability measures adopted by organizations. </t>
  </si>
  <si>
    <t>Course:   CORPORATE FINANCE</t>
  </si>
  <si>
    <t>CLO-1:  Apply financial tools for decision making</t>
  </si>
  <si>
    <t>CLO-2: Analyse the long term financial decisions of a business firm</t>
  </si>
  <si>
    <t>CLO-3: Analyse the short term financial decisions of a business firm</t>
  </si>
  <si>
    <t>Course:   Management Accounting</t>
  </si>
  <si>
    <t>CLO-1:  Estimate relevant cost components for business decisions.</t>
  </si>
  <si>
    <t>CLO-2: Apply relevant cost information for decision making.</t>
  </si>
  <si>
    <t>CLO-3: Prepare financial budget for effective planning.</t>
  </si>
  <si>
    <t>Course:   Marketing Management</t>
  </si>
  <si>
    <t xml:space="preserve">CLO-1:  Illustrate core marketing concepts in a given marketing situation (Apply-Factual) </t>
  </si>
  <si>
    <t xml:space="preserve">CLO-2: Apply marketing concepts for decision making (Apply-Conceptual) </t>
  </si>
  <si>
    <t>CLO-3: Appraise the contemporary trends in marketing (Analyze-Conceptual)</t>
  </si>
  <si>
    <t>Course:   Operations Management</t>
  </si>
  <si>
    <t xml:space="preserve">CLO-1: Understand the role of Operations Management functions. (Factual) </t>
  </si>
  <si>
    <t xml:space="preserve">CLO-2: Apply operations management conceptual frameworks to business situations.  </t>
  </si>
  <si>
    <t xml:space="preserve">CLO-3: Select operations management tools &amp; techniques to take business decisions. (Apply/Use - Procedural) </t>
  </si>
  <si>
    <t>Course:   Professional Spoken Communication</t>
  </si>
  <si>
    <t>CLO-1: Deliver effective presentations (APPLYING) (PLO 1)</t>
  </si>
  <si>
    <t xml:space="preserve">CLO-2: Apply communication skills to work together deliver presentations in groups (Applying, PLO 2) </t>
  </si>
  <si>
    <t>Course:   Workshop on Design Thinking (WODT)</t>
  </si>
  <si>
    <t>CLO-1: Articulate the Design Thinking principles, process and tools. Articulate</t>
  </si>
  <si>
    <t xml:space="preserve">CLO-2: Apply Design Thinking framework for ideation. </t>
  </si>
  <si>
    <t xml:space="preserve">CLO-3: Create a Prototype ( Paper , Digital , Actual ) of the proposed solution. </t>
  </si>
  <si>
    <t>Academic Year: 2020-21 | Batch: 2020-22 | 3rd Trimester</t>
  </si>
  <si>
    <t>Course: Advanced Corporate Finance</t>
  </si>
  <si>
    <t>CLO-1: Compute the market value of equity, market value of debt and market value of firm.</t>
  </si>
  <si>
    <t>CLO-2: Analyze risk in capital budgeting decisions.</t>
  </si>
  <si>
    <t>CLO-3: Analyze financial risk management decisions.</t>
  </si>
  <si>
    <t>CLO-4: Analyze corporate restructuring decisions such as mergers and acquisitions.</t>
  </si>
  <si>
    <t>CLO-5: Analyze financial decisions in the context of multinational corporations.</t>
  </si>
  <si>
    <t>Course: Applied Managerial Communication</t>
  </si>
  <si>
    <t>CLO-1: Apply relevant communication techniques to support the overall arguments.</t>
  </si>
  <si>
    <t>CLO-2: Create team synergy using communication.</t>
  </si>
  <si>
    <t>CLO-3:Generate new and imaginative ideas.</t>
  </si>
  <si>
    <t>Course: Strategy Simulation</t>
  </si>
  <si>
    <t xml:space="preserve">CLO-1: Assess the impact of internal and external factors on strategic decisions. </t>
  </si>
  <si>
    <t>Course: Strategic Management</t>
  </si>
  <si>
    <t xml:space="preserve">CLO-1: Examine the Strategic Management Framework. </t>
  </si>
  <si>
    <t>CLO-2: Select appropriate strategies applying relevant conceptual frameworks</t>
  </si>
  <si>
    <t>CLO-3: Suggest elements for effective implementation of strategies</t>
  </si>
  <si>
    <t>Course: Workshop on Entrepreneurship (WOE)</t>
  </si>
  <si>
    <t xml:space="preserve">CLO-1: Visualize the entrepreneurial process  </t>
  </si>
  <si>
    <t xml:space="preserve">CLO-2: Explore new venture opportunities  </t>
  </si>
  <si>
    <t xml:space="preserve">CLO-3: Develop a business plan for the same </t>
  </si>
  <si>
    <t>Course: Business Research Methods</t>
  </si>
  <si>
    <t xml:space="preserve">CLO-1: Structuring the Business Research Problem </t>
  </si>
  <si>
    <t>CLO-2: Apply Relevant Conceptual / Analytical Frameworks to Business Situations</t>
  </si>
  <si>
    <t xml:space="preserve">CLO-3: Communicate Research Findings Effectively </t>
  </si>
  <si>
    <t xml:space="preserve">Course: Seminar on Legal Aspects of Management (SOLAM) </t>
  </si>
  <si>
    <t xml:space="preserve">CLO-1: Examine legal issues while negotiating or making business contracts. </t>
  </si>
  <si>
    <t xml:space="preserve">CLO-2: Apply relevant business laws in business situations. </t>
  </si>
  <si>
    <t>Course: Management Information Systems</t>
  </si>
  <si>
    <t>CLO-1: Recognize various information and information systems at various levels of management. (Remember-Conceptual)</t>
  </si>
  <si>
    <t>CLO-2: Summarize the data using DBMS to generate management reports (Understand-Factual)</t>
  </si>
  <si>
    <t>Course: Service Management(SM)</t>
  </si>
  <si>
    <t>CLO-1: Outline contemporary issues and challenges faced by service businesses (Understand-Factual)</t>
  </si>
  <si>
    <t>CLO-2: Make use of tools and techniques for effective management of service businesses (Apply-Procedural)</t>
  </si>
  <si>
    <t>CLO-3: Examine strategies for delivering service quality (Analyze-Conceptual)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</si>
</sst>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14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7">
    <xf numFmtId="0" fontId="0" fillId="0" borderId="0" xfId="0"/>
    <xf numFmtId="0" fontId="2" fillId="0" borderId="0" xfId="1" applyFont="1" applyFill="1" applyAlignment="1">
      <alignment horizontal="center" vertical="center"/>
    </xf>
    <xf numFmtId="0" fontId="3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  <xf numFmtId="0" fontId="2" fillId="0" borderId="1" xfId="1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 vertical="center" wrapText="1"/>
    </xf>
  </cellXfs>
  <cellStyles count="2">
    <cellStyle name="Normal" xfId="0" builtinId="0"/>
    <cellStyle name="Normal 4 2 2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9"/>
  <sheetViews>
    <sheetView workbookViewId="0">
      <selection activeCell="D1" sqref="D1:L9"/>
    </sheetView>
  </sheetViews>
  <sheetFormatPr defaultRowHeight="15" x14ac:dyDescent="0.25"/>
  <sheetData>
    <row r="1" spans="4:12" x14ac:dyDescent="0.25">
      <c r="D1" s="1" t="s">
        <v>0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1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14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13</v>
      </c>
      <c r="E4" s="4"/>
      <c r="F4" s="4"/>
      <c r="G4" s="4"/>
      <c r="H4" s="4"/>
      <c r="I4" s="4"/>
      <c r="J4" s="4"/>
      <c r="K4" s="4"/>
      <c r="L4" s="4"/>
    </row>
    <row r="5" spans="4:12" x14ac:dyDescent="0.25">
      <c r="D5" s="5" t="s">
        <v>2</v>
      </c>
      <c r="E5" s="5" t="s">
        <v>3</v>
      </c>
      <c r="F5" s="5" t="s">
        <v>4</v>
      </c>
      <c r="G5" s="5"/>
      <c r="H5" s="5" t="s">
        <v>5</v>
      </c>
      <c r="I5" s="5" t="s">
        <v>6</v>
      </c>
      <c r="J5" s="5"/>
      <c r="K5" s="5" t="s">
        <v>7</v>
      </c>
      <c r="L5" s="5" t="s">
        <v>8</v>
      </c>
    </row>
    <row r="6" spans="4:12" x14ac:dyDescent="0.25">
      <c r="D6" s="5" t="s">
        <v>15</v>
      </c>
      <c r="E6" s="5" t="s">
        <v>9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16</v>
      </c>
      <c r="E7" s="5" t="s">
        <v>11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17</v>
      </c>
      <c r="E8" s="5" t="s">
        <v>11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  <row r="9" spans="4:12" x14ac:dyDescent="0.25">
      <c r="D9" s="5" t="s">
        <v>18</v>
      </c>
      <c r="E9" s="5" t="s">
        <v>11</v>
      </c>
      <c r="F9" s="5">
        <v>20</v>
      </c>
      <c r="G9" s="5" t="e">
        <f>F9/#REF!</f>
        <v>#REF!</v>
      </c>
      <c r="H9" s="5">
        <v>46</v>
      </c>
      <c r="I9" s="5">
        <v>30</v>
      </c>
      <c r="J9" s="5">
        <f>I9/H9</f>
        <v>0.65217391304347827</v>
      </c>
      <c r="K9" s="5">
        <v>3</v>
      </c>
      <c r="L9" s="5" t="e">
        <f>K9*G9</f>
        <v>#REF!</v>
      </c>
    </row>
  </sheetData>
  <mergeCells count="9">
    <mergeCell ref="D7:L7"/>
    <mergeCell ref="D8:L8"/>
    <mergeCell ref="D9:L9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7"/>
  <sheetViews>
    <sheetView workbookViewId="0">
      <selection activeCell="E1" sqref="E1:M7"/>
    </sheetView>
  </sheetViews>
  <sheetFormatPr defaultRowHeight="15" x14ac:dyDescent="0.25"/>
  <cols>
    <col min="13" max="13" width="35" customWidth="1"/>
  </cols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47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48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49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50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</sheetData>
  <mergeCells count="7">
    <mergeCell ref="E7:M7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1" sqref="E1:M8"/>
    </sheetView>
  </sheetViews>
  <sheetFormatPr defaultRowHeight="15" x14ac:dyDescent="0.25"/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47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51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52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53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6" t="s">
        <v>54</v>
      </c>
      <c r="F8" s="5" t="s">
        <v>11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1" sqref="D1:L8"/>
    </sheetView>
  </sheetViews>
  <sheetFormatPr defaultRowHeight="15" x14ac:dyDescent="0.25"/>
  <sheetData>
    <row r="1" spans="4:12" x14ac:dyDescent="0.25">
      <c r="D1" s="1" t="s">
        <v>0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47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14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55</v>
      </c>
      <c r="E4" s="4"/>
      <c r="F4" s="4"/>
      <c r="G4" s="4"/>
      <c r="H4" s="4"/>
      <c r="I4" s="4"/>
      <c r="J4" s="4"/>
      <c r="K4" s="4"/>
      <c r="L4" s="4"/>
    </row>
    <row r="5" spans="4:12" x14ac:dyDescent="0.25">
      <c r="D5" s="5" t="s">
        <v>2</v>
      </c>
      <c r="E5" s="5" t="s">
        <v>3</v>
      </c>
      <c r="F5" s="5" t="s">
        <v>4</v>
      </c>
      <c r="G5" s="5"/>
      <c r="H5" s="5" t="s">
        <v>5</v>
      </c>
      <c r="I5" s="5" t="s">
        <v>6</v>
      </c>
      <c r="J5" s="5"/>
      <c r="K5" s="5" t="s">
        <v>7</v>
      </c>
      <c r="L5" s="5" t="s">
        <v>8</v>
      </c>
    </row>
    <row r="6" spans="4:12" x14ac:dyDescent="0.25">
      <c r="D6" s="5" t="s">
        <v>56</v>
      </c>
      <c r="E6" s="5" t="s">
        <v>9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6" t="s">
        <v>57</v>
      </c>
      <c r="E7" s="5" t="s">
        <v>11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6" t="s">
        <v>58</v>
      </c>
      <c r="E8" s="5" t="s">
        <v>11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1" sqref="E1:M8"/>
    </sheetView>
  </sheetViews>
  <sheetFormatPr defaultRowHeight="15" x14ac:dyDescent="0.25"/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47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59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60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61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6" t="s">
        <v>62</v>
      </c>
      <c r="F8" s="5" t="s">
        <v>11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N8"/>
  <sheetViews>
    <sheetView workbookViewId="0">
      <selection activeCell="F1" sqref="F1:N8"/>
    </sheetView>
  </sheetViews>
  <sheetFormatPr defaultRowHeight="15" x14ac:dyDescent="0.25"/>
  <cols>
    <col min="4" max="4" width="7.140625" customWidth="1"/>
    <col min="5" max="5" width="9.140625" hidden="1" customWidth="1"/>
    <col min="14" max="14" width="23.42578125" customWidth="1"/>
  </cols>
  <sheetData>
    <row r="1" spans="6:14" x14ac:dyDescent="0.25">
      <c r="F1" s="1" t="s">
        <v>0</v>
      </c>
      <c r="G1" s="1"/>
      <c r="H1" s="1"/>
      <c r="I1" s="1"/>
      <c r="J1" s="1"/>
      <c r="K1" s="1"/>
      <c r="L1" s="1"/>
      <c r="M1" s="1"/>
      <c r="N1" s="1"/>
    </row>
    <row r="2" spans="6:14" x14ac:dyDescent="0.25">
      <c r="F2" s="1" t="s">
        <v>47</v>
      </c>
      <c r="G2" s="1"/>
      <c r="H2" s="1"/>
      <c r="I2" s="1"/>
      <c r="J2" s="1"/>
      <c r="K2" s="1"/>
      <c r="L2" s="1"/>
      <c r="M2" s="1"/>
      <c r="N2" s="1"/>
    </row>
    <row r="3" spans="6:14" ht="18.75" x14ac:dyDescent="0.25">
      <c r="F3" s="2" t="s">
        <v>14</v>
      </c>
      <c r="G3" s="2"/>
      <c r="H3" s="2"/>
      <c r="I3" s="2"/>
      <c r="J3" s="2"/>
      <c r="K3" s="2"/>
      <c r="L3" s="2"/>
      <c r="M3" s="2"/>
      <c r="N3" s="2"/>
    </row>
    <row r="4" spans="6:14" ht="15.75" x14ac:dyDescent="0.25">
      <c r="F4" s="3" t="s">
        <v>63</v>
      </c>
      <c r="G4" s="4"/>
      <c r="H4" s="4"/>
      <c r="I4" s="4"/>
      <c r="J4" s="4"/>
      <c r="K4" s="4"/>
      <c r="L4" s="4"/>
      <c r="M4" s="4"/>
      <c r="N4" s="4"/>
    </row>
    <row r="5" spans="6:14" x14ac:dyDescent="0.25">
      <c r="F5" s="5" t="s">
        <v>2</v>
      </c>
      <c r="G5" s="5" t="s">
        <v>3</v>
      </c>
      <c r="H5" s="5" t="s">
        <v>4</v>
      </c>
      <c r="I5" s="5"/>
      <c r="J5" s="5" t="s">
        <v>5</v>
      </c>
      <c r="K5" s="5" t="s">
        <v>6</v>
      </c>
      <c r="L5" s="5"/>
      <c r="M5" s="5" t="s">
        <v>7</v>
      </c>
      <c r="N5" s="5" t="s">
        <v>8</v>
      </c>
    </row>
    <row r="6" spans="6:14" x14ac:dyDescent="0.25">
      <c r="F6" s="5" t="s">
        <v>64</v>
      </c>
      <c r="G6" s="5" t="s">
        <v>9</v>
      </c>
      <c r="H6" s="5">
        <v>20</v>
      </c>
      <c r="I6" s="5" t="e">
        <f>H6/#REF!</f>
        <v>#REF!</v>
      </c>
      <c r="J6" s="5">
        <v>46</v>
      </c>
      <c r="K6" s="5">
        <v>41</v>
      </c>
      <c r="L6" s="5">
        <f>K6/J6</f>
        <v>0.89130434782608692</v>
      </c>
      <c r="M6" s="5">
        <v>3</v>
      </c>
      <c r="N6" s="5" t="e">
        <f>M6*I6</f>
        <v>#REF!</v>
      </c>
    </row>
    <row r="7" spans="6:14" x14ac:dyDescent="0.25">
      <c r="F7" s="6" t="s">
        <v>65</v>
      </c>
      <c r="G7" s="5" t="s">
        <v>11</v>
      </c>
      <c r="H7" s="5">
        <v>20</v>
      </c>
      <c r="I7" s="5" t="e">
        <f>H7/#REF!</f>
        <v>#REF!</v>
      </c>
      <c r="J7" s="5">
        <v>46</v>
      </c>
      <c r="K7" s="5">
        <v>30</v>
      </c>
      <c r="L7" s="5">
        <f>K7/J7</f>
        <v>0.65217391304347827</v>
      </c>
      <c r="M7" s="5">
        <v>3</v>
      </c>
      <c r="N7" s="5" t="e">
        <f>M7*I7</f>
        <v>#REF!</v>
      </c>
    </row>
    <row r="8" spans="6:14" x14ac:dyDescent="0.25">
      <c r="F8" s="6" t="s">
        <v>66</v>
      </c>
      <c r="G8" s="5" t="s">
        <v>11</v>
      </c>
      <c r="H8" s="5">
        <v>20</v>
      </c>
      <c r="I8" s="5" t="e">
        <f>H8/#REF!</f>
        <v>#REF!</v>
      </c>
      <c r="J8" s="5">
        <v>46</v>
      </c>
      <c r="K8" s="5">
        <v>30</v>
      </c>
      <c r="L8" s="5">
        <f>K8/J8</f>
        <v>0.65217391304347827</v>
      </c>
      <c r="M8" s="5">
        <v>3</v>
      </c>
      <c r="N8" s="5" t="e">
        <f>M8*I8</f>
        <v>#REF!</v>
      </c>
    </row>
  </sheetData>
  <mergeCells count="8">
    <mergeCell ref="F7:N7"/>
    <mergeCell ref="F8:N8"/>
    <mergeCell ref="F1:N1"/>
    <mergeCell ref="F2:N2"/>
    <mergeCell ref="F3:N3"/>
    <mergeCell ref="F4:N4"/>
    <mergeCell ref="F5:N5"/>
    <mergeCell ref="F6:N6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M7"/>
  <sheetViews>
    <sheetView workbookViewId="0">
      <selection activeCell="L14" sqref="L14"/>
    </sheetView>
  </sheetViews>
  <sheetFormatPr defaultRowHeight="15" x14ac:dyDescent="0.25"/>
  <cols>
    <col min="3" max="3" width="6.5703125" customWidth="1"/>
    <col min="4" max="4" width="9.140625" hidden="1" customWidth="1"/>
    <col min="13" max="13" width="63.42578125" customWidth="1"/>
  </cols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47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67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68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69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</sheetData>
  <mergeCells count="7">
    <mergeCell ref="E7:M7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1" sqref="E1:M8"/>
    </sheetView>
  </sheetViews>
  <sheetFormatPr defaultRowHeight="15" x14ac:dyDescent="0.25"/>
  <cols>
    <col min="13" max="13" width="20.42578125" customWidth="1"/>
  </cols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47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70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71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72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6" t="s">
        <v>73</v>
      </c>
      <c r="F8" s="5" t="s">
        <v>11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N10"/>
  <sheetViews>
    <sheetView workbookViewId="0">
      <selection activeCell="F1" sqref="F1:N8"/>
    </sheetView>
  </sheetViews>
  <sheetFormatPr defaultRowHeight="15" x14ac:dyDescent="0.25"/>
  <sheetData>
    <row r="1" spans="6:14" x14ac:dyDescent="0.25">
      <c r="F1" s="1" t="s">
        <v>0</v>
      </c>
      <c r="G1" s="1"/>
      <c r="H1" s="1"/>
      <c r="I1" s="1"/>
      <c r="J1" s="1"/>
      <c r="K1" s="1"/>
      <c r="L1" s="1"/>
      <c r="M1" s="1"/>
      <c r="N1" s="1"/>
    </row>
    <row r="2" spans="6:14" x14ac:dyDescent="0.25">
      <c r="F2" s="1" t="s">
        <v>74</v>
      </c>
      <c r="G2" s="1"/>
      <c r="H2" s="1"/>
      <c r="I2" s="1"/>
      <c r="J2" s="1"/>
      <c r="K2" s="1"/>
      <c r="L2" s="1"/>
      <c r="M2" s="1"/>
      <c r="N2" s="1"/>
    </row>
    <row r="3" spans="6:14" ht="18.75" x14ac:dyDescent="0.25">
      <c r="F3" s="2" t="s">
        <v>14</v>
      </c>
      <c r="G3" s="2"/>
      <c r="H3" s="2"/>
      <c r="I3" s="2"/>
      <c r="J3" s="2"/>
      <c r="K3" s="2"/>
      <c r="L3" s="2"/>
      <c r="M3" s="2"/>
      <c r="N3" s="2"/>
    </row>
    <row r="4" spans="6:14" ht="15.75" x14ac:dyDescent="0.25">
      <c r="F4" s="3" t="s">
        <v>75</v>
      </c>
      <c r="G4" s="4"/>
      <c r="H4" s="4"/>
      <c r="I4" s="4"/>
      <c r="J4" s="4"/>
      <c r="K4" s="4"/>
      <c r="L4" s="4"/>
      <c r="M4" s="4"/>
      <c r="N4" s="4"/>
    </row>
    <row r="5" spans="6:14" x14ac:dyDescent="0.25">
      <c r="F5" s="5" t="s">
        <v>2</v>
      </c>
      <c r="G5" s="5" t="s">
        <v>3</v>
      </c>
      <c r="H5" s="5" t="s">
        <v>4</v>
      </c>
      <c r="I5" s="5"/>
      <c r="J5" s="5" t="s">
        <v>5</v>
      </c>
      <c r="K5" s="5" t="s">
        <v>6</v>
      </c>
      <c r="L5" s="5"/>
      <c r="M5" s="5" t="s">
        <v>7</v>
      </c>
      <c r="N5" s="5" t="s">
        <v>8</v>
      </c>
    </row>
    <row r="6" spans="6:14" x14ac:dyDescent="0.25">
      <c r="F6" s="5" t="s">
        <v>76</v>
      </c>
      <c r="G6" s="5" t="s">
        <v>9</v>
      </c>
      <c r="H6" s="5">
        <v>20</v>
      </c>
      <c r="I6" s="5" t="e">
        <f>H6/#REF!</f>
        <v>#REF!</v>
      </c>
      <c r="J6" s="5">
        <v>46</v>
      </c>
      <c r="K6" s="5">
        <v>41</v>
      </c>
      <c r="L6" s="5">
        <f>K6/J6</f>
        <v>0.89130434782608692</v>
      </c>
      <c r="M6" s="5">
        <v>3</v>
      </c>
      <c r="N6" s="5" t="e">
        <f>M6*I6</f>
        <v>#REF!</v>
      </c>
    </row>
    <row r="7" spans="6:14" x14ac:dyDescent="0.25">
      <c r="F7" s="6" t="s">
        <v>77</v>
      </c>
      <c r="G7" s="5" t="s">
        <v>11</v>
      </c>
      <c r="H7" s="5">
        <v>20</v>
      </c>
      <c r="I7" s="5" t="e">
        <f>H7/#REF!</f>
        <v>#REF!</v>
      </c>
      <c r="J7" s="5">
        <v>46</v>
      </c>
      <c r="K7" s="5">
        <v>30</v>
      </c>
      <c r="L7" s="5">
        <f>K7/J7</f>
        <v>0.65217391304347827</v>
      </c>
      <c r="M7" s="5">
        <v>3</v>
      </c>
      <c r="N7" s="5" t="e">
        <f>M7*I7</f>
        <v>#REF!</v>
      </c>
    </row>
    <row r="8" spans="6:14" x14ac:dyDescent="0.25">
      <c r="F8" s="6" t="s">
        <v>78</v>
      </c>
      <c r="G8" s="5" t="s">
        <v>11</v>
      </c>
      <c r="H8" s="5">
        <v>20</v>
      </c>
      <c r="I8" s="5" t="e">
        <f>H8/#REF!</f>
        <v>#REF!</v>
      </c>
      <c r="J8" s="5">
        <v>46</v>
      </c>
      <c r="K8" s="5">
        <v>30</v>
      </c>
      <c r="L8" s="5">
        <f>K8/J8</f>
        <v>0.65217391304347827</v>
      </c>
      <c r="M8" s="5">
        <v>3</v>
      </c>
      <c r="N8" s="5" t="e">
        <f>M8*I8</f>
        <v>#REF!</v>
      </c>
    </row>
    <row r="9" spans="6:14" x14ac:dyDescent="0.25">
      <c r="F9" s="6" t="s">
        <v>79</v>
      </c>
      <c r="G9" s="5" t="s">
        <v>11</v>
      </c>
      <c r="H9" s="5">
        <v>20</v>
      </c>
      <c r="I9" s="5" t="e">
        <f>H9/#REF!</f>
        <v>#REF!</v>
      </c>
      <c r="J9" s="5">
        <v>46</v>
      </c>
      <c r="K9" s="5">
        <v>30</v>
      </c>
      <c r="L9" s="5">
        <f>K9/J9</f>
        <v>0.65217391304347827</v>
      </c>
      <c r="M9" s="5">
        <v>3</v>
      </c>
      <c r="N9" s="5" t="e">
        <f>M9*I9</f>
        <v>#REF!</v>
      </c>
    </row>
    <row r="10" spans="6:14" x14ac:dyDescent="0.25">
      <c r="F10" s="6" t="s">
        <v>80</v>
      </c>
      <c r="G10" s="5" t="s">
        <v>11</v>
      </c>
      <c r="H10" s="5">
        <v>20</v>
      </c>
      <c r="I10" s="5" t="e">
        <f>H10/#REF!</f>
        <v>#REF!</v>
      </c>
      <c r="J10" s="5">
        <v>46</v>
      </c>
      <c r="K10" s="5">
        <v>30</v>
      </c>
      <c r="L10" s="5">
        <f>K10/J10</f>
        <v>0.65217391304347827</v>
      </c>
      <c r="M10" s="5">
        <v>3</v>
      </c>
      <c r="N10" s="5" t="e">
        <f>M10*I10</f>
        <v>#REF!</v>
      </c>
    </row>
  </sheetData>
  <mergeCells count="10">
    <mergeCell ref="F7:N7"/>
    <mergeCell ref="F8:N8"/>
    <mergeCell ref="F9:N9"/>
    <mergeCell ref="F10:N10"/>
    <mergeCell ref="F1:N1"/>
    <mergeCell ref="F2:N2"/>
    <mergeCell ref="F3:N3"/>
    <mergeCell ref="F4:N4"/>
    <mergeCell ref="F5:N5"/>
    <mergeCell ref="F6:N6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N8"/>
  <sheetViews>
    <sheetView workbookViewId="0">
      <selection activeCell="F1" sqref="F1:N8"/>
    </sheetView>
  </sheetViews>
  <sheetFormatPr defaultRowHeight="15" x14ac:dyDescent="0.25"/>
  <sheetData>
    <row r="1" spans="6:14" x14ac:dyDescent="0.25">
      <c r="F1" s="1" t="s">
        <v>0</v>
      </c>
      <c r="G1" s="1"/>
      <c r="H1" s="1"/>
      <c r="I1" s="1"/>
      <c r="J1" s="1"/>
      <c r="K1" s="1"/>
      <c r="L1" s="1"/>
      <c r="M1" s="1"/>
      <c r="N1" s="1"/>
    </row>
    <row r="2" spans="6:14" x14ac:dyDescent="0.25">
      <c r="F2" s="1" t="s">
        <v>74</v>
      </c>
      <c r="G2" s="1"/>
      <c r="H2" s="1"/>
      <c r="I2" s="1"/>
      <c r="J2" s="1"/>
      <c r="K2" s="1"/>
      <c r="L2" s="1"/>
      <c r="M2" s="1"/>
      <c r="N2" s="1"/>
    </row>
    <row r="3" spans="6:14" ht="18.75" x14ac:dyDescent="0.25">
      <c r="F3" s="2" t="s">
        <v>14</v>
      </c>
      <c r="G3" s="2"/>
      <c r="H3" s="2"/>
      <c r="I3" s="2"/>
      <c r="J3" s="2"/>
      <c r="K3" s="2"/>
      <c r="L3" s="2"/>
      <c r="M3" s="2"/>
      <c r="N3" s="2"/>
    </row>
    <row r="4" spans="6:14" ht="15.75" x14ac:dyDescent="0.25">
      <c r="F4" s="3" t="s">
        <v>81</v>
      </c>
      <c r="G4" s="4"/>
      <c r="H4" s="4"/>
      <c r="I4" s="4"/>
      <c r="J4" s="4"/>
      <c r="K4" s="4"/>
      <c r="L4" s="4"/>
      <c r="M4" s="4"/>
      <c r="N4" s="4"/>
    </row>
    <row r="5" spans="6:14" x14ac:dyDescent="0.25">
      <c r="F5" s="5" t="s">
        <v>2</v>
      </c>
      <c r="G5" s="5" t="s">
        <v>3</v>
      </c>
      <c r="H5" s="5" t="s">
        <v>4</v>
      </c>
      <c r="I5" s="5"/>
      <c r="J5" s="5" t="s">
        <v>5</v>
      </c>
      <c r="K5" s="5" t="s">
        <v>6</v>
      </c>
      <c r="L5" s="5"/>
      <c r="M5" s="5" t="s">
        <v>7</v>
      </c>
      <c r="N5" s="5" t="s">
        <v>8</v>
      </c>
    </row>
    <row r="6" spans="6:14" x14ac:dyDescent="0.25">
      <c r="F6" s="5" t="s">
        <v>82</v>
      </c>
      <c r="G6" s="5" t="s">
        <v>9</v>
      </c>
      <c r="H6" s="5">
        <v>20</v>
      </c>
      <c r="I6" s="5" t="e">
        <f>H6/#REF!</f>
        <v>#REF!</v>
      </c>
      <c r="J6" s="5">
        <v>46</v>
      </c>
      <c r="K6" s="5">
        <v>41</v>
      </c>
      <c r="L6" s="5">
        <f>K6/J6</f>
        <v>0.89130434782608692</v>
      </c>
      <c r="M6" s="5">
        <v>3</v>
      </c>
      <c r="N6" s="5" t="e">
        <f>M6*I6</f>
        <v>#REF!</v>
      </c>
    </row>
    <row r="7" spans="6:14" x14ac:dyDescent="0.25">
      <c r="F7" s="6" t="s">
        <v>83</v>
      </c>
      <c r="G7" s="5" t="s">
        <v>11</v>
      </c>
      <c r="H7" s="5">
        <v>20</v>
      </c>
      <c r="I7" s="5" t="e">
        <f>H7/#REF!</f>
        <v>#REF!</v>
      </c>
      <c r="J7" s="5">
        <v>46</v>
      </c>
      <c r="K7" s="5">
        <v>30</v>
      </c>
      <c r="L7" s="5">
        <f>K7/J7</f>
        <v>0.65217391304347827</v>
      </c>
      <c r="M7" s="5">
        <v>3</v>
      </c>
      <c r="N7" s="5" t="e">
        <f>M7*I7</f>
        <v>#REF!</v>
      </c>
    </row>
    <row r="8" spans="6:14" x14ac:dyDescent="0.25">
      <c r="F8" s="6" t="s">
        <v>84</v>
      </c>
      <c r="G8" s="5" t="s">
        <v>11</v>
      </c>
      <c r="H8" s="5">
        <v>20</v>
      </c>
      <c r="I8" s="5" t="e">
        <f>H8/#REF!</f>
        <v>#REF!</v>
      </c>
      <c r="J8" s="5">
        <v>46</v>
      </c>
      <c r="K8" s="5">
        <v>30</v>
      </c>
      <c r="L8" s="5">
        <f>K8/J8</f>
        <v>0.65217391304347827</v>
      </c>
      <c r="M8" s="5">
        <v>3</v>
      </c>
      <c r="N8" s="5" t="e">
        <f>M8*I8</f>
        <v>#REF!</v>
      </c>
    </row>
  </sheetData>
  <mergeCells count="8">
    <mergeCell ref="F7:N7"/>
    <mergeCell ref="F8:N8"/>
    <mergeCell ref="F1:N1"/>
    <mergeCell ref="F2:N2"/>
    <mergeCell ref="F3:N3"/>
    <mergeCell ref="F4:N4"/>
    <mergeCell ref="F5:N5"/>
    <mergeCell ref="F6:N6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6"/>
  <sheetViews>
    <sheetView workbookViewId="0">
      <selection activeCell="I14" sqref="I14"/>
    </sheetView>
  </sheetViews>
  <sheetFormatPr defaultRowHeight="15" x14ac:dyDescent="0.25"/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74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85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86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</sheetData>
  <mergeCells count="6"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1" sqref="D1:L9"/>
    </sheetView>
  </sheetViews>
  <sheetFormatPr defaultRowHeight="15" x14ac:dyDescent="0.25"/>
  <sheetData>
    <row r="1" spans="4:12" x14ac:dyDescent="0.25">
      <c r="D1" s="1" t="s">
        <v>0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1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14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19</v>
      </c>
      <c r="E4" s="4"/>
      <c r="F4" s="4"/>
      <c r="G4" s="4"/>
      <c r="H4" s="4"/>
      <c r="I4" s="4"/>
      <c r="J4" s="4"/>
      <c r="K4" s="4"/>
      <c r="L4" s="4"/>
    </row>
    <row r="5" spans="4:12" x14ac:dyDescent="0.25">
      <c r="D5" s="5" t="s">
        <v>2</v>
      </c>
      <c r="E5" s="5" t="s">
        <v>3</v>
      </c>
      <c r="F5" s="5" t="s">
        <v>4</v>
      </c>
      <c r="G5" s="5"/>
      <c r="H5" s="5" t="s">
        <v>5</v>
      </c>
      <c r="I5" s="5" t="s">
        <v>6</v>
      </c>
      <c r="J5" s="5"/>
      <c r="K5" s="5" t="s">
        <v>7</v>
      </c>
      <c r="L5" s="5" t="s">
        <v>8</v>
      </c>
    </row>
    <row r="6" spans="4:12" x14ac:dyDescent="0.25">
      <c r="D6" s="5" t="s">
        <v>20</v>
      </c>
      <c r="E6" s="5" t="s">
        <v>9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10</v>
      </c>
      <c r="E7" s="5" t="s">
        <v>11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12</v>
      </c>
      <c r="E8" s="5" t="s">
        <v>11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N8"/>
  <sheetViews>
    <sheetView workbookViewId="0">
      <selection activeCell="J13" sqref="J13"/>
    </sheetView>
  </sheetViews>
  <sheetFormatPr defaultRowHeight="15" x14ac:dyDescent="0.25"/>
  <sheetData>
    <row r="1" spans="6:14" x14ac:dyDescent="0.25">
      <c r="F1" s="1" t="s">
        <v>0</v>
      </c>
      <c r="G1" s="1"/>
      <c r="H1" s="1"/>
      <c r="I1" s="1"/>
      <c r="J1" s="1"/>
      <c r="K1" s="1"/>
      <c r="L1" s="1"/>
      <c r="M1" s="1"/>
      <c r="N1" s="1"/>
    </row>
    <row r="2" spans="6:14" x14ac:dyDescent="0.25">
      <c r="F2" s="1" t="s">
        <v>74</v>
      </c>
      <c r="G2" s="1"/>
      <c r="H2" s="1"/>
      <c r="I2" s="1"/>
      <c r="J2" s="1"/>
      <c r="K2" s="1"/>
      <c r="L2" s="1"/>
      <c r="M2" s="1"/>
      <c r="N2" s="1"/>
    </row>
    <row r="3" spans="6:14" ht="18.75" x14ac:dyDescent="0.25">
      <c r="F3" s="2" t="s">
        <v>14</v>
      </c>
      <c r="G3" s="2"/>
      <c r="H3" s="2"/>
      <c r="I3" s="2"/>
      <c r="J3" s="2"/>
      <c r="K3" s="2"/>
      <c r="L3" s="2"/>
      <c r="M3" s="2"/>
      <c r="N3" s="2"/>
    </row>
    <row r="4" spans="6:14" ht="15.75" x14ac:dyDescent="0.25">
      <c r="F4" s="3" t="s">
        <v>87</v>
      </c>
      <c r="G4" s="4"/>
      <c r="H4" s="4"/>
      <c r="I4" s="4"/>
      <c r="J4" s="4"/>
      <c r="K4" s="4"/>
      <c r="L4" s="4"/>
      <c r="M4" s="4"/>
      <c r="N4" s="4"/>
    </row>
    <row r="5" spans="6:14" x14ac:dyDescent="0.25">
      <c r="F5" s="5" t="s">
        <v>2</v>
      </c>
      <c r="G5" s="5" t="s">
        <v>3</v>
      </c>
      <c r="H5" s="5" t="s">
        <v>4</v>
      </c>
      <c r="I5" s="5"/>
      <c r="J5" s="5" t="s">
        <v>5</v>
      </c>
      <c r="K5" s="5" t="s">
        <v>6</v>
      </c>
      <c r="L5" s="5"/>
      <c r="M5" s="5" t="s">
        <v>7</v>
      </c>
      <c r="N5" s="5" t="s">
        <v>8</v>
      </c>
    </row>
    <row r="6" spans="6:14" x14ac:dyDescent="0.25">
      <c r="F6" s="5" t="s">
        <v>88</v>
      </c>
      <c r="G6" s="5" t="s">
        <v>9</v>
      </c>
      <c r="H6" s="5">
        <v>20</v>
      </c>
      <c r="I6" s="5" t="e">
        <f>H6/#REF!</f>
        <v>#REF!</v>
      </c>
      <c r="J6" s="5">
        <v>46</v>
      </c>
      <c r="K6" s="5">
        <v>41</v>
      </c>
      <c r="L6" s="5">
        <f>K6/J6</f>
        <v>0.89130434782608692</v>
      </c>
      <c r="M6" s="5">
        <v>3</v>
      </c>
      <c r="N6" s="5" t="e">
        <f>M6*I6</f>
        <v>#REF!</v>
      </c>
    </row>
    <row r="7" spans="6:14" x14ac:dyDescent="0.25">
      <c r="F7" s="6" t="s">
        <v>89</v>
      </c>
      <c r="G7" s="5" t="s">
        <v>11</v>
      </c>
      <c r="H7" s="5">
        <v>20</v>
      </c>
      <c r="I7" s="5" t="e">
        <f>H7/#REF!</f>
        <v>#REF!</v>
      </c>
      <c r="J7" s="5">
        <v>46</v>
      </c>
      <c r="K7" s="5">
        <v>30</v>
      </c>
      <c r="L7" s="5">
        <f>K7/J7</f>
        <v>0.65217391304347827</v>
      </c>
      <c r="M7" s="5">
        <v>3</v>
      </c>
      <c r="N7" s="5" t="e">
        <f>M7*I7</f>
        <v>#REF!</v>
      </c>
    </row>
    <row r="8" spans="6:14" x14ac:dyDescent="0.25">
      <c r="F8" s="6" t="s">
        <v>90</v>
      </c>
      <c r="G8" s="5" t="s">
        <v>11</v>
      </c>
      <c r="H8" s="5">
        <v>20</v>
      </c>
      <c r="I8" s="5" t="e">
        <f>H8/#REF!</f>
        <v>#REF!</v>
      </c>
      <c r="J8" s="5">
        <v>46</v>
      </c>
      <c r="K8" s="5">
        <v>30</v>
      </c>
      <c r="L8" s="5">
        <f>K8/J8</f>
        <v>0.65217391304347827</v>
      </c>
      <c r="M8" s="5">
        <v>3</v>
      </c>
      <c r="N8" s="5" t="e">
        <f>M8*I8</f>
        <v>#REF!</v>
      </c>
    </row>
  </sheetData>
  <mergeCells count="8">
    <mergeCell ref="F7:N7"/>
    <mergeCell ref="F8:N8"/>
    <mergeCell ref="F1:N1"/>
    <mergeCell ref="F2:N2"/>
    <mergeCell ref="F3:N3"/>
    <mergeCell ref="F4:N4"/>
    <mergeCell ref="F5:N5"/>
    <mergeCell ref="F6:N6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K17" sqref="K17"/>
    </sheetView>
  </sheetViews>
  <sheetFormatPr defaultRowHeight="15" x14ac:dyDescent="0.25"/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74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91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92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93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6" t="s">
        <v>94</v>
      </c>
      <c r="F8" s="5" t="s">
        <v>11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N8"/>
  <sheetViews>
    <sheetView workbookViewId="0">
      <selection activeCell="F1" sqref="F1:N8"/>
    </sheetView>
  </sheetViews>
  <sheetFormatPr defaultRowHeight="15" x14ac:dyDescent="0.25"/>
  <sheetData>
    <row r="1" spans="6:14" x14ac:dyDescent="0.25">
      <c r="F1" s="1" t="s">
        <v>0</v>
      </c>
      <c r="G1" s="1"/>
      <c r="H1" s="1"/>
      <c r="I1" s="1"/>
      <c r="J1" s="1"/>
      <c r="K1" s="1"/>
      <c r="L1" s="1"/>
      <c r="M1" s="1"/>
      <c r="N1" s="1"/>
    </row>
    <row r="2" spans="6:14" x14ac:dyDescent="0.25">
      <c r="F2" s="1" t="s">
        <v>74</v>
      </c>
      <c r="G2" s="1"/>
      <c r="H2" s="1"/>
      <c r="I2" s="1"/>
      <c r="J2" s="1"/>
      <c r="K2" s="1"/>
      <c r="L2" s="1"/>
      <c r="M2" s="1"/>
      <c r="N2" s="1"/>
    </row>
    <row r="3" spans="6:14" ht="18.75" x14ac:dyDescent="0.25">
      <c r="F3" s="2" t="s">
        <v>14</v>
      </c>
      <c r="G3" s="2"/>
      <c r="H3" s="2"/>
      <c r="I3" s="2"/>
      <c r="J3" s="2"/>
      <c r="K3" s="2"/>
      <c r="L3" s="2"/>
      <c r="M3" s="2"/>
      <c r="N3" s="2"/>
    </row>
    <row r="4" spans="6:14" ht="15.75" x14ac:dyDescent="0.25">
      <c r="F4" s="3" t="s">
        <v>95</v>
      </c>
      <c r="G4" s="4"/>
      <c r="H4" s="4"/>
      <c r="I4" s="4"/>
      <c r="J4" s="4"/>
      <c r="K4" s="4"/>
      <c r="L4" s="4"/>
      <c r="M4" s="4"/>
      <c r="N4" s="4"/>
    </row>
    <row r="5" spans="6:14" x14ac:dyDescent="0.25">
      <c r="F5" s="5" t="s">
        <v>2</v>
      </c>
      <c r="G5" s="5" t="s">
        <v>3</v>
      </c>
      <c r="H5" s="5" t="s">
        <v>4</v>
      </c>
      <c r="I5" s="5"/>
      <c r="J5" s="5" t="s">
        <v>5</v>
      </c>
      <c r="K5" s="5" t="s">
        <v>6</v>
      </c>
      <c r="L5" s="5"/>
      <c r="M5" s="5" t="s">
        <v>7</v>
      </c>
      <c r="N5" s="5" t="s">
        <v>8</v>
      </c>
    </row>
    <row r="6" spans="6:14" x14ac:dyDescent="0.25">
      <c r="F6" s="5" t="s">
        <v>96</v>
      </c>
      <c r="G6" s="5" t="s">
        <v>9</v>
      </c>
      <c r="H6" s="5">
        <v>20</v>
      </c>
      <c r="I6" s="5" t="e">
        <f>H6/#REF!</f>
        <v>#REF!</v>
      </c>
      <c r="J6" s="5">
        <v>46</v>
      </c>
      <c r="K6" s="5">
        <v>41</v>
      </c>
      <c r="L6" s="5">
        <f>K6/J6</f>
        <v>0.89130434782608692</v>
      </c>
      <c r="M6" s="5">
        <v>3</v>
      </c>
      <c r="N6" s="5" t="e">
        <f>M6*I6</f>
        <v>#REF!</v>
      </c>
    </row>
    <row r="7" spans="6:14" x14ac:dyDescent="0.25">
      <c r="F7" s="6" t="s">
        <v>97</v>
      </c>
      <c r="G7" s="5" t="s">
        <v>11</v>
      </c>
      <c r="H7" s="5">
        <v>20</v>
      </c>
      <c r="I7" s="5" t="e">
        <f>H7/#REF!</f>
        <v>#REF!</v>
      </c>
      <c r="J7" s="5">
        <v>46</v>
      </c>
      <c r="K7" s="5">
        <v>30</v>
      </c>
      <c r="L7" s="5">
        <f>K7/J7</f>
        <v>0.65217391304347827</v>
      </c>
      <c r="M7" s="5">
        <v>3</v>
      </c>
      <c r="N7" s="5" t="e">
        <f>M7*I7</f>
        <v>#REF!</v>
      </c>
    </row>
    <row r="8" spans="6:14" x14ac:dyDescent="0.25">
      <c r="F8" s="6" t="s">
        <v>98</v>
      </c>
      <c r="G8" s="5" t="s">
        <v>11</v>
      </c>
      <c r="H8" s="5">
        <v>20</v>
      </c>
      <c r="I8" s="5" t="e">
        <f>H8/#REF!</f>
        <v>#REF!</v>
      </c>
      <c r="J8" s="5">
        <v>46</v>
      </c>
      <c r="K8" s="5">
        <v>30</v>
      </c>
      <c r="L8" s="5">
        <f>K8/J8</f>
        <v>0.65217391304347827</v>
      </c>
      <c r="M8" s="5">
        <v>3</v>
      </c>
      <c r="N8" s="5" t="e">
        <f>M8*I8</f>
        <v>#REF!</v>
      </c>
    </row>
  </sheetData>
  <mergeCells count="8">
    <mergeCell ref="F7:N7"/>
    <mergeCell ref="F8:N8"/>
    <mergeCell ref="F1:N1"/>
    <mergeCell ref="F2:N2"/>
    <mergeCell ref="F3:N3"/>
    <mergeCell ref="F4:N4"/>
    <mergeCell ref="F5:N5"/>
    <mergeCell ref="F6:N6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N7"/>
  <sheetViews>
    <sheetView workbookViewId="0">
      <selection activeCell="L12" sqref="L12"/>
    </sheetView>
  </sheetViews>
  <sheetFormatPr defaultRowHeight="15" x14ac:dyDescent="0.25"/>
  <sheetData>
    <row r="1" spans="6:14" x14ac:dyDescent="0.25">
      <c r="F1" s="1" t="s">
        <v>0</v>
      </c>
      <c r="G1" s="1"/>
      <c r="H1" s="1"/>
      <c r="I1" s="1"/>
      <c r="J1" s="1"/>
      <c r="K1" s="1"/>
      <c r="L1" s="1"/>
      <c r="M1" s="1"/>
      <c r="N1" s="1"/>
    </row>
    <row r="2" spans="6:14" x14ac:dyDescent="0.25">
      <c r="F2" s="1" t="s">
        <v>74</v>
      </c>
      <c r="G2" s="1"/>
      <c r="H2" s="1"/>
      <c r="I2" s="1"/>
      <c r="J2" s="1"/>
      <c r="K2" s="1"/>
      <c r="L2" s="1"/>
      <c r="M2" s="1"/>
      <c r="N2" s="1"/>
    </row>
    <row r="3" spans="6:14" ht="18.75" x14ac:dyDescent="0.25">
      <c r="F3" s="2" t="s">
        <v>14</v>
      </c>
      <c r="G3" s="2"/>
      <c r="H3" s="2"/>
      <c r="I3" s="2"/>
      <c r="J3" s="2"/>
      <c r="K3" s="2"/>
      <c r="L3" s="2"/>
      <c r="M3" s="2"/>
      <c r="N3" s="2"/>
    </row>
    <row r="4" spans="6:14" ht="15.75" x14ac:dyDescent="0.25">
      <c r="F4" s="3" t="s">
        <v>99</v>
      </c>
      <c r="G4" s="4"/>
      <c r="H4" s="4"/>
      <c r="I4" s="4"/>
      <c r="J4" s="4"/>
      <c r="K4" s="4"/>
      <c r="L4" s="4"/>
      <c r="M4" s="4"/>
      <c r="N4" s="4"/>
    </row>
    <row r="5" spans="6:14" x14ac:dyDescent="0.25">
      <c r="F5" s="5" t="s">
        <v>2</v>
      </c>
      <c r="G5" s="5" t="s">
        <v>3</v>
      </c>
      <c r="H5" s="5" t="s">
        <v>4</v>
      </c>
      <c r="I5" s="5"/>
      <c r="J5" s="5" t="s">
        <v>5</v>
      </c>
      <c r="K5" s="5" t="s">
        <v>6</v>
      </c>
      <c r="L5" s="5"/>
      <c r="M5" s="5" t="s">
        <v>7</v>
      </c>
      <c r="N5" s="5" t="s">
        <v>8</v>
      </c>
    </row>
    <row r="6" spans="6:14" x14ac:dyDescent="0.25">
      <c r="F6" s="5" t="s">
        <v>100</v>
      </c>
      <c r="G6" s="5" t="s">
        <v>9</v>
      </c>
      <c r="H6" s="5">
        <v>20</v>
      </c>
      <c r="I6" s="5" t="e">
        <f>H6/#REF!</f>
        <v>#REF!</v>
      </c>
      <c r="J6" s="5">
        <v>46</v>
      </c>
      <c r="K6" s="5">
        <v>41</v>
      </c>
      <c r="L6" s="5">
        <f>K6/J6</f>
        <v>0.89130434782608692</v>
      </c>
      <c r="M6" s="5">
        <v>3</v>
      </c>
      <c r="N6" s="5" t="e">
        <f>M6*I6</f>
        <v>#REF!</v>
      </c>
    </row>
    <row r="7" spans="6:14" x14ac:dyDescent="0.25">
      <c r="F7" s="6" t="s">
        <v>101</v>
      </c>
      <c r="G7" s="5" t="s">
        <v>11</v>
      </c>
      <c r="H7" s="5">
        <v>20</v>
      </c>
      <c r="I7" s="5" t="e">
        <f>H7/#REF!</f>
        <v>#REF!</v>
      </c>
      <c r="J7" s="5">
        <v>46</v>
      </c>
      <c r="K7" s="5">
        <v>30</v>
      </c>
      <c r="L7" s="5">
        <f>K7/J7</f>
        <v>0.65217391304347827</v>
      </c>
      <c r="M7" s="5">
        <v>3</v>
      </c>
      <c r="N7" s="5" t="e">
        <f>M7*I7</f>
        <v>#REF!</v>
      </c>
    </row>
  </sheetData>
  <mergeCells count="7">
    <mergeCell ref="F7:N7"/>
    <mergeCell ref="F1:N1"/>
    <mergeCell ref="F2:N2"/>
    <mergeCell ref="F3:N3"/>
    <mergeCell ref="F4:N4"/>
    <mergeCell ref="F5:N5"/>
    <mergeCell ref="F6:N6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7"/>
  <sheetViews>
    <sheetView workbookViewId="0">
      <selection activeCell="I14" sqref="I14"/>
    </sheetView>
  </sheetViews>
  <sheetFormatPr defaultRowHeight="15" x14ac:dyDescent="0.25"/>
  <cols>
    <col min="13" max="13" width="23.5703125" customWidth="1"/>
  </cols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74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102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103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104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</sheetData>
  <mergeCells count="7">
    <mergeCell ref="E7:M7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N8"/>
  <sheetViews>
    <sheetView tabSelected="1" workbookViewId="0">
      <selection activeCell="N16" sqref="N16"/>
    </sheetView>
  </sheetViews>
  <sheetFormatPr defaultRowHeight="15" x14ac:dyDescent="0.25"/>
  <cols>
    <col min="14" max="14" width="14" customWidth="1"/>
  </cols>
  <sheetData>
    <row r="1" spans="6:14" x14ac:dyDescent="0.25">
      <c r="F1" s="1" t="s">
        <v>0</v>
      </c>
      <c r="G1" s="1"/>
      <c r="H1" s="1"/>
      <c r="I1" s="1"/>
      <c r="J1" s="1"/>
      <c r="K1" s="1"/>
      <c r="L1" s="1"/>
      <c r="M1" s="1"/>
      <c r="N1" s="1"/>
    </row>
    <row r="2" spans="6:14" x14ac:dyDescent="0.25">
      <c r="F2" s="1" t="s">
        <v>74</v>
      </c>
      <c r="G2" s="1"/>
      <c r="H2" s="1"/>
      <c r="I2" s="1"/>
      <c r="J2" s="1"/>
      <c r="K2" s="1"/>
      <c r="L2" s="1"/>
      <c r="M2" s="1"/>
      <c r="N2" s="1"/>
    </row>
    <row r="3" spans="6:14" ht="18.75" x14ac:dyDescent="0.25">
      <c r="F3" s="2" t="s">
        <v>14</v>
      </c>
      <c r="G3" s="2"/>
      <c r="H3" s="2"/>
      <c r="I3" s="2"/>
      <c r="J3" s="2"/>
      <c r="K3" s="2"/>
      <c r="L3" s="2"/>
      <c r="M3" s="2"/>
      <c r="N3" s="2"/>
    </row>
    <row r="4" spans="6:14" ht="15.75" x14ac:dyDescent="0.25">
      <c r="F4" s="3" t="s">
        <v>105</v>
      </c>
      <c r="G4" s="4"/>
      <c r="H4" s="4"/>
      <c r="I4" s="4"/>
      <c r="J4" s="4"/>
      <c r="K4" s="4"/>
      <c r="L4" s="4"/>
      <c r="M4" s="4"/>
      <c r="N4" s="4"/>
    </row>
    <row r="5" spans="6:14" x14ac:dyDescent="0.25">
      <c r="F5" s="5" t="s">
        <v>2</v>
      </c>
      <c r="G5" s="5" t="s">
        <v>3</v>
      </c>
      <c r="H5" s="5" t="s">
        <v>4</v>
      </c>
      <c r="I5" s="5"/>
      <c r="J5" s="5" t="s">
        <v>5</v>
      </c>
      <c r="K5" s="5" t="s">
        <v>6</v>
      </c>
      <c r="L5" s="5"/>
      <c r="M5" s="5" t="s">
        <v>7</v>
      </c>
      <c r="N5" s="5" t="s">
        <v>8</v>
      </c>
    </row>
    <row r="6" spans="6:14" x14ac:dyDescent="0.25">
      <c r="F6" s="5" t="s">
        <v>106</v>
      </c>
      <c r="G6" s="5" t="s">
        <v>9</v>
      </c>
      <c r="H6" s="5">
        <v>20</v>
      </c>
      <c r="I6" s="5" t="e">
        <f>H6/#REF!</f>
        <v>#REF!</v>
      </c>
      <c r="J6" s="5">
        <v>46</v>
      </c>
      <c r="K6" s="5">
        <v>41</v>
      </c>
      <c r="L6" s="5">
        <f>K6/J6</f>
        <v>0.89130434782608692</v>
      </c>
      <c r="M6" s="5">
        <v>3</v>
      </c>
      <c r="N6" s="5" t="e">
        <f>M6*I6</f>
        <v>#REF!</v>
      </c>
    </row>
    <row r="7" spans="6:14" x14ac:dyDescent="0.25">
      <c r="F7" s="6" t="s">
        <v>107</v>
      </c>
      <c r="G7" s="5" t="s">
        <v>11</v>
      </c>
      <c r="H7" s="5">
        <v>20</v>
      </c>
      <c r="I7" s="5" t="e">
        <f>H7/#REF!</f>
        <v>#REF!</v>
      </c>
      <c r="J7" s="5">
        <v>46</v>
      </c>
      <c r="K7" s="5">
        <v>30</v>
      </c>
      <c r="L7" s="5">
        <f>K7/J7</f>
        <v>0.65217391304347827</v>
      </c>
      <c r="M7" s="5">
        <v>3</v>
      </c>
      <c r="N7" s="5" t="e">
        <f>M7*I7</f>
        <v>#REF!</v>
      </c>
    </row>
    <row r="8" spans="6:14" x14ac:dyDescent="0.25">
      <c r="F8" s="6" t="s">
        <v>108</v>
      </c>
      <c r="G8" s="5" t="s">
        <v>11</v>
      </c>
      <c r="H8" s="5">
        <v>20</v>
      </c>
      <c r="I8" s="5" t="e">
        <f>H8/#REF!</f>
        <v>#REF!</v>
      </c>
      <c r="J8" s="5">
        <v>46</v>
      </c>
      <c r="K8" s="5">
        <v>30</v>
      </c>
      <c r="L8" s="5">
        <f>K8/J8</f>
        <v>0.65217391304347827</v>
      </c>
      <c r="M8" s="5">
        <v>3</v>
      </c>
      <c r="N8" s="5" t="e">
        <f>M8*I8</f>
        <v>#REF!</v>
      </c>
    </row>
  </sheetData>
  <mergeCells count="8">
    <mergeCell ref="F7:N7"/>
    <mergeCell ref="F8:N8"/>
    <mergeCell ref="F1:N1"/>
    <mergeCell ref="F2:N2"/>
    <mergeCell ref="F3:N3"/>
    <mergeCell ref="F4:N4"/>
    <mergeCell ref="F5:N5"/>
    <mergeCell ref="F6:N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1" sqref="D1:L8"/>
    </sheetView>
  </sheetViews>
  <sheetFormatPr defaultRowHeight="15" x14ac:dyDescent="0.25"/>
  <sheetData>
    <row r="1" spans="4:12" x14ac:dyDescent="0.25">
      <c r="D1" s="1" t="s">
        <v>0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1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14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21</v>
      </c>
      <c r="E4" s="4"/>
      <c r="F4" s="4"/>
      <c r="G4" s="4"/>
      <c r="H4" s="4"/>
      <c r="I4" s="4"/>
      <c r="J4" s="4"/>
      <c r="K4" s="4"/>
      <c r="L4" s="4"/>
    </row>
    <row r="5" spans="4:12" x14ac:dyDescent="0.25">
      <c r="D5" s="5" t="s">
        <v>2</v>
      </c>
      <c r="E5" s="5" t="s">
        <v>3</v>
      </c>
      <c r="F5" s="5" t="s">
        <v>4</v>
      </c>
      <c r="G5" s="5"/>
      <c r="H5" s="5" t="s">
        <v>5</v>
      </c>
      <c r="I5" s="5" t="s">
        <v>6</v>
      </c>
      <c r="J5" s="5"/>
      <c r="K5" s="5" t="s">
        <v>7</v>
      </c>
      <c r="L5" s="5" t="s">
        <v>8</v>
      </c>
    </row>
    <row r="6" spans="4:12" x14ac:dyDescent="0.25">
      <c r="D6" s="5" t="s">
        <v>22</v>
      </c>
      <c r="E6" s="5" t="s">
        <v>9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23</v>
      </c>
      <c r="E7" s="5" t="s">
        <v>11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24</v>
      </c>
      <c r="E8" s="5" t="s">
        <v>11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7"/>
  <sheetViews>
    <sheetView workbookViewId="0">
      <selection activeCell="L10" sqref="L10"/>
    </sheetView>
  </sheetViews>
  <sheetFormatPr defaultRowHeight="15" x14ac:dyDescent="0.25"/>
  <cols>
    <col min="12" max="12" width="16.85546875" customWidth="1"/>
  </cols>
  <sheetData>
    <row r="1" spans="4:12" x14ac:dyDescent="0.25">
      <c r="D1" s="1" t="s">
        <v>0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1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14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25</v>
      </c>
      <c r="E4" s="4"/>
      <c r="F4" s="4"/>
      <c r="G4" s="4"/>
      <c r="H4" s="4"/>
      <c r="I4" s="4"/>
      <c r="J4" s="4"/>
      <c r="K4" s="4"/>
      <c r="L4" s="4"/>
    </row>
    <row r="5" spans="4:12" x14ac:dyDescent="0.25">
      <c r="D5" s="5" t="s">
        <v>2</v>
      </c>
      <c r="E5" s="5" t="s">
        <v>3</v>
      </c>
      <c r="F5" s="5" t="s">
        <v>4</v>
      </c>
      <c r="G5" s="5"/>
      <c r="H5" s="5" t="s">
        <v>5</v>
      </c>
      <c r="I5" s="5" t="s">
        <v>6</v>
      </c>
      <c r="J5" s="5"/>
      <c r="K5" s="5" t="s">
        <v>7</v>
      </c>
      <c r="L5" s="5" t="s">
        <v>8</v>
      </c>
    </row>
    <row r="6" spans="4:12" x14ac:dyDescent="0.25">
      <c r="D6" s="5" t="s">
        <v>26</v>
      </c>
      <c r="E6" s="5" t="s">
        <v>9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27</v>
      </c>
      <c r="E7" s="5" t="s">
        <v>11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</sheetData>
  <mergeCells count="7">
    <mergeCell ref="D7:L7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D1" sqref="D1:L8"/>
    </sheetView>
  </sheetViews>
  <sheetFormatPr defaultRowHeight="15" x14ac:dyDescent="0.25"/>
  <cols>
    <col min="12" max="12" width="17.28515625" customWidth="1"/>
  </cols>
  <sheetData>
    <row r="1" spans="4:12" x14ac:dyDescent="0.25">
      <c r="D1" s="1" t="s">
        <v>0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1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14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28</v>
      </c>
      <c r="E4" s="4"/>
      <c r="F4" s="4"/>
      <c r="G4" s="4"/>
      <c r="H4" s="4"/>
      <c r="I4" s="4"/>
      <c r="J4" s="4"/>
      <c r="K4" s="4"/>
      <c r="L4" s="4"/>
    </row>
    <row r="5" spans="4:12" x14ac:dyDescent="0.25">
      <c r="D5" s="5" t="s">
        <v>2</v>
      </c>
      <c r="E5" s="5" t="s">
        <v>3</v>
      </c>
      <c r="F5" s="5" t="s">
        <v>4</v>
      </c>
      <c r="G5" s="5"/>
      <c r="H5" s="5" t="s">
        <v>5</v>
      </c>
      <c r="I5" s="5" t="s">
        <v>6</v>
      </c>
      <c r="J5" s="5"/>
      <c r="K5" s="5" t="s">
        <v>7</v>
      </c>
      <c r="L5" s="5" t="s">
        <v>8</v>
      </c>
    </row>
    <row r="6" spans="4:12" x14ac:dyDescent="0.25">
      <c r="D6" s="5" t="s">
        <v>29</v>
      </c>
      <c r="E6" s="5" t="s">
        <v>9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30</v>
      </c>
      <c r="E7" s="5" t="s">
        <v>11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31</v>
      </c>
      <c r="E8" s="5" t="s">
        <v>11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1" sqref="E1:M8"/>
    </sheetView>
  </sheetViews>
  <sheetFormatPr defaultRowHeight="15" x14ac:dyDescent="0.25"/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1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32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33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5" t="s">
        <v>34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5" t="s">
        <v>35</v>
      </c>
      <c r="F8" s="5" t="s">
        <v>11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L8"/>
  <sheetViews>
    <sheetView workbookViewId="0">
      <selection activeCell="J12" sqref="J12"/>
    </sheetView>
  </sheetViews>
  <sheetFormatPr defaultRowHeight="15" x14ac:dyDescent="0.25"/>
  <sheetData>
    <row r="1" spans="4:12" x14ac:dyDescent="0.25">
      <c r="D1" s="1" t="s">
        <v>0</v>
      </c>
      <c r="E1" s="1"/>
      <c r="F1" s="1"/>
      <c r="G1" s="1"/>
      <c r="H1" s="1"/>
      <c r="I1" s="1"/>
      <c r="J1" s="1"/>
      <c r="K1" s="1"/>
      <c r="L1" s="1"/>
    </row>
    <row r="2" spans="4:12" x14ac:dyDescent="0.25">
      <c r="D2" s="1" t="s">
        <v>1</v>
      </c>
      <c r="E2" s="1"/>
      <c r="F2" s="1"/>
      <c r="G2" s="1"/>
      <c r="H2" s="1"/>
      <c r="I2" s="1"/>
      <c r="J2" s="1"/>
      <c r="K2" s="1"/>
      <c r="L2" s="1"/>
    </row>
    <row r="3" spans="4:12" ht="18.75" x14ac:dyDescent="0.25">
      <c r="D3" s="2" t="s">
        <v>14</v>
      </c>
      <c r="E3" s="2"/>
      <c r="F3" s="2"/>
      <c r="G3" s="2"/>
      <c r="H3" s="2"/>
      <c r="I3" s="2"/>
      <c r="J3" s="2"/>
      <c r="K3" s="2"/>
      <c r="L3" s="2"/>
    </row>
    <row r="4" spans="4:12" ht="15.75" x14ac:dyDescent="0.25">
      <c r="D4" s="3" t="s">
        <v>39</v>
      </c>
      <c r="E4" s="4"/>
      <c r="F4" s="4"/>
      <c r="G4" s="4"/>
      <c r="H4" s="4"/>
      <c r="I4" s="4"/>
      <c r="J4" s="4"/>
      <c r="K4" s="4"/>
      <c r="L4" s="4"/>
    </row>
    <row r="5" spans="4:12" x14ac:dyDescent="0.25">
      <c r="D5" s="5" t="s">
        <v>2</v>
      </c>
      <c r="E5" s="5" t="s">
        <v>3</v>
      </c>
      <c r="F5" s="5" t="s">
        <v>4</v>
      </c>
      <c r="G5" s="5"/>
      <c r="H5" s="5" t="s">
        <v>5</v>
      </c>
      <c r="I5" s="5" t="s">
        <v>6</v>
      </c>
      <c r="J5" s="5"/>
      <c r="K5" s="5" t="s">
        <v>7</v>
      </c>
      <c r="L5" s="5" t="s">
        <v>8</v>
      </c>
    </row>
    <row r="6" spans="4:12" x14ac:dyDescent="0.25">
      <c r="D6" s="5" t="s">
        <v>40</v>
      </c>
      <c r="E6" s="5" t="s">
        <v>9</v>
      </c>
      <c r="F6" s="5">
        <v>20</v>
      </c>
      <c r="G6" s="5" t="e">
        <f>F6/#REF!</f>
        <v>#REF!</v>
      </c>
      <c r="H6" s="5">
        <v>46</v>
      </c>
      <c r="I6" s="5">
        <v>41</v>
      </c>
      <c r="J6" s="5">
        <f>I6/H6</f>
        <v>0.89130434782608692</v>
      </c>
      <c r="K6" s="5">
        <v>3</v>
      </c>
      <c r="L6" s="5" t="e">
        <f>K6*G6</f>
        <v>#REF!</v>
      </c>
    </row>
    <row r="7" spans="4:12" x14ac:dyDescent="0.25">
      <c r="D7" s="5" t="s">
        <v>41</v>
      </c>
      <c r="E7" s="5" t="s">
        <v>11</v>
      </c>
      <c r="F7" s="5">
        <v>20</v>
      </c>
      <c r="G7" s="5" t="e">
        <f>F7/#REF!</f>
        <v>#REF!</v>
      </c>
      <c r="H7" s="5">
        <v>46</v>
      </c>
      <c r="I7" s="5">
        <v>30</v>
      </c>
      <c r="J7" s="5">
        <f>I7/H7</f>
        <v>0.65217391304347827</v>
      </c>
      <c r="K7" s="5">
        <v>3</v>
      </c>
      <c r="L7" s="5" t="e">
        <f>K7*G7</f>
        <v>#REF!</v>
      </c>
    </row>
    <row r="8" spans="4:12" x14ac:dyDescent="0.25">
      <c r="D8" s="5" t="s">
        <v>42</v>
      </c>
      <c r="E8" s="5" t="s">
        <v>11</v>
      </c>
      <c r="F8" s="5">
        <v>20</v>
      </c>
      <c r="G8" s="5" t="e">
        <f>F8/#REF!</f>
        <v>#REF!</v>
      </c>
      <c r="H8" s="5">
        <v>46</v>
      </c>
      <c r="I8" s="5">
        <v>30</v>
      </c>
      <c r="J8" s="5">
        <f>I8/H8</f>
        <v>0.65217391304347827</v>
      </c>
      <c r="K8" s="5">
        <v>3</v>
      </c>
      <c r="L8" s="5" t="e">
        <f>K8*G8</f>
        <v>#REF!</v>
      </c>
    </row>
  </sheetData>
  <mergeCells count="8">
    <mergeCell ref="D7:L7"/>
    <mergeCell ref="D8:L8"/>
    <mergeCell ref="D1:L1"/>
    <mergeCell ref="D2:L2"/>
    <mergeCell ref="D3:L3"/>
    <mergeCell ref="D4:L4"/>
    <mergeCell ref="D5:L5"/>
    <mergeCell ref="D6:L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7"/>
  <sheetViews>
    <sheetView workbookViewId="0">
      <selection activeCell="E1" sqref="E1:M7"/>
    </sheetView>
  </sheetViews>
  <sheetFormatPr defaultRowHeight="15" x14ac:dyDescent="0.25"/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1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36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37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ht="25.5" customHeight="1" x14ac:dyDescent="0.25">
      <c r="E7" s="6" t="s">
        <v>38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</sheetData>
  <mergeCells count="7">
    <mergeCell ref="E7:M7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M8"/>
  <sheetViews>
    <sheetView workbookViewId="0">
      <selection activeCell="E1" sqref="E1:M9"/>
    </sheetView>
  </sheetViews>
  <sheetFormatPr defaultRowHeight="15" x14ac:dyDescent="0.25"/>
  <cols>
    <col min="13" max="13" width="27.42578125" customWidth="1"/>
  </cols>
  <sheetData>
    <row r="1" spans="5:13" x14ac:dyDescent="0.25">
      <c r="E1" s="1" t="s">
        <v>0</v>
      </c>
      <c r="F1" s="1"/>
      <c r="G1" s="1"/>
      <c r="H1" s="1"/>
      <c r="I1" s="1"/>
      <c r="J1" s="1"/>
      <c r="K1" s="1"/>
      <c r="L1" s="1"/>
      <c r="M1" s="1"/>
    </row>
    <row r="2" spans="5:13" x14ac:dyDescent="0.25">
      <c r="E2" s="1" t="s">
        <v>47</v>
      </c>
      <c r="F2" s="1"/>
      <c r="G2" s="1"/>
      <c r="H2" s="1"/>
      <c r="I2" s="1"/>
      <c r="J2" s="1"/>
      <c r="K2" s="1"/>
      <c r="L2" s="1"/>
      <c r="M2" s="1"/>
    </row>
    <row r="3" spans="5:13" ht="18.75" x14ac:dyDescent="0.25">
      <c r="E3" s="2" t="s">
        <v>14</v>
      </c>
      <c r="F3" s="2"/>
      <c r="G3" s="2"/>
      <c r="H3" s="2"/>
      <c r="I3" s="2"/>
      <c r="J3" s="2"/>
      <c r="K3" s="2"/>
      <c r="L3" s="2"/>
      <c r="M3" s="2"/>
    </row>
    <row r="4" spans="5:13" ht="15.75" x14ac:dyDescent="0.25">
      <c r="E4" s="3" t="s">
        <v>43</v>
      </c>
      <c r="F4" s="4"/>
      <c r="G4" s="4"/>
      <c r="H4" s="4"/>
      <c r="I4" s="4"/>
      <c r="J4" s="4"/>
      <c r="K4" s="4"/>
      <c r="L4" s="4"/>
      <c r="M4" s="4"/>
    </row>
    <row r="5" spans="5:13" x14ac:dyDescent="0.25">
      <c r="E5" s="5" t="s">
        <v>2</v>
      </c>
      <c r="F5" s="5" t="s">
        <v>3</v>
      </c>
      <c r="G5" s="5" t="s">
        <v>4</v>
      </c>
      <c r="H5" s="5"/>
      <c r="I5" s="5" t="s">
        <v>5</v>
      </c>
      <c r="J5" s="5" t="s">
        <v>6</v>
      </c>
      <c r="K5" s="5"/>
      <c r="L5" s="5" t="s">
        <v>7</v>
      </c>
      <c r="M5" s="5" t="s">
        <v>8</v>
      </c>
    </row>
    <row r="6" spans="5:13" x14ac:dyDescent="0.25">
      <c r="E6" s="5" t="s">
        <v>44</v>
      </c>
      <c r="F6" s="5" t="s">
        <v>9</v>
      </c>
      <c r="G6" s="5">
        <v>20</v>
      </c>
      <c r="H6" s="5" t="e">
        <f>G6/#REF!</f>
        <v>#REF!</v>
      </c>
      <c r="I6" s="5">
        <v>46</v>
      </c>
      <c r="J6" s="5">
        <v>41</v>
      </c>
      <c r="K6" s="5">
        <f>J6/I6</f>
        <v>0.89130434782608692</v>
      </c>
      <c r="L6" s="5">
        <v>3</v>
      </c>
      <c r="M6" s="5" t="e">
        <f>L6*H6</f>
        <v>#REF!</v>
      </c>
    </row>
    <row r="7" spans="5:13" x14ac:dyDescent="0.25">
      <c r="E7" s="6" t="s">
        <v>45</v>
      </c>
      <c r="F7" s="5" t="s">
        <v>11</v>
      </c>
      <c r="G7" s="5">
        <v>20</v>
      </c>
      <c r="H7" s="5" t="e">
        <f>G7/#REF!</f>
        <v>#REF!</v>
      </c>
      <c r="I7" s="5">
        <v>46</v>
      </c>
      <c r="J7" s="5">
        <v>30</v>
      </c>
      <c r="K7" s="5">
        <f>J7/I7</f>
        <v>0.65217391304347827</v>
      </c>
      <c r="L7" s="5">
        <v>3</v>
      </c>
      <c r="M7" s="5" t="e">
        <f>L7*H7</f>
        <v>#REF!</v>
      </c>
    </row>
    <row r="8" spans="5:13" x14ac:dyDescent="0.25">
      <c r="E8" s="6" t="s">
        <v>46</v>
      </c>
      <c r="F8" s="5" t="s">
        <v>11</v>
      </c>
      <c r="G8" s="5">
        <v>20</v>
      </c>
      <c r="H8" s="5" t="e">
        <f>G8/#REF!</f>
        <v>#REF!</v>
      </c>
      <c r="I8" s="5">
        <v>46</v>
      </c>
      <c r="J8" s="5">
        <v>30</v>
      </c>
      <c r="K8" s="5">
        <f>J8/I8</f>
        <v>0.65217391304347827</v>
      </c>
      <c r="L8" s="5">
        <v>3</v>
      </c>
      <c r="M8" s="5" t="e">
        <f>L8*H8</f>
        <v>#REF!</v>
      </c>
    </row>
  </sheetData>
  <mergeCells count="8">
    <mergeCell ref="E7:M7"/>
    <mergeCell ref="E8:M8"/>
    <mergeCell ref="E1:M1"/>
    <mergeCell ref="E2:M2"/>
    <mergeCell ref="E3:M3"/>
    <mergeCell ref="E4:M4"/>
    <mergeCell ref="E5:M5"/>
    <mergeCell ref="E6:M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25</vt:i4>
      </vt:variant>
    </vt:vector>
  </HeadingPairs>
  <TitlesOfParts>
    <vt:vector size="25" baseType="lpstr">
      <vt:lpstr>AF</vt:lpstr>
      <vt:lpstr>BTA</vt:lpstr>
      <vt:lpstr>DAS</vt:lpstr>
      <vt:lpstr>FoM</vt:lpstr>
      <vt:lpstr>ME</vt:lpstr>
      <vt:lpstr>OB</vt:lpstr>
      <vt:lpstr>SoM</vt:lpstr>
      <vt:lpstr>PoM</vt:lpstr>
      <vt:lpstr>BEE</vt:lpstr>
      <vt:lpstr>BESS</vt:lpstr>
      <vt:lpstr>CF</vt:lpstr>
      <vt:lpstr>MA</vt:lpstr>
      <vt:lpstr>MM</vt:lpstr>
      <vt:lpstr>OM</vt:lpstr>
      <vt:lpstr>PSC</vt:lpstr>
      <vt:lpstr>WODT</vt:lpstr>
      <vt:lpstr>ACF</vt:lpstr>
      <vt:lpstr>AMC</vt:lpstr>
      <vt:lpstr>SS</vt:lpstr>
      <vt:lpstr>SM</vt:lpstr>
      <vt:lpstr>WoE</vt:lpstr>
      <vt:lpstr>BRM</vt:lpstr>
      <vt:lpstr>LAM</vt:lpstr>
      <vt:lpstr>MIS</vt:lpstr>
      <vt:lpstr>Service MGT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Deepika laal.</dc:creator>
  <cp:lastModifiedBy>Deepika laal.</cp:lastModifiedBy>
  <dcterms:created xsi:type="dcterms:W3CDTF">2022-02-08T06:11:40Z</dcterms:created>
  <dcterms:modified xsi:type="dcterms:W3CDTF">2022-02-08T07:39:55Z</dcterms:modified>
</cp:coreProperties>
</file>